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Chart1" sheetId="1" r:id="rId1"/>
    <sheet name="t" sheetId="2" r:id="rId2"/>
  </sheets>
  <definedNames/>
  <calcPr fullCalcOnLoad="1"/>
</workbook>
</file>

<file path=xl/sharedStrings.xml><?xml version="1.0" encoding="utf-8"?>
<sst xmlns="http://schemas.openxmlformats.org/spreadsheetml/2006/main" count="173" uniqueCount="48">
  <si>
    <t>STA</t>
  </si>
  <si>
    <t>ELEV</t>
  </si>
  <si>
    <t>Elev</t>
  </si>
  <si>
    <t>CL P1 =</t>
  </si>
  <si>
    <t>CL P2 =</t>
  </si>
  <si>
    <t>CL P3 =</t>
  </si>
  <si>
    <t>Adjusted</t>
  </si>
  <si>
    <t>Dist</t>
  </si>
  <si>
    <t>RE BRG</t>
  </si>
  <si>
    <t>CL P3</t>
  </si>
  <si>
    <t>CL P 2</t>
  </si>
  <si>
    <t>CL P2</t>
  </si>
  <si>
    <t>CL P1</t>
  </si>
  <si>
    <t>LE BRG</t>
  </si>
  <si>
    <t>BRIDGE SECTION</t>
  </si>
  <si>
    <t>Orig</t>
  </si>
  <si>
    <t>Dist     Elev</t>
  </si>
  <si>
    <t>LEW</t>
  </si>
  <si>
    <t>REW</t>
  </si>
  <si>
    <t>CL P1 = 51</t>
  </si>
  <si>
    <t>CL P2 = 103</t>
  </si>
  <si>
    <t>CL P3 = 154</t>
  </si>
  <si>
    <t>CORR = 11 ft</t>
  </si>
  <si>
    <t>Sound</t>
  </si>
  <si>
    <t>CORR = 1 ft</t>
  </si>
  <si>
    <t>Date = ????</t>
  </si>
  <si>
    <t>Scour measurements for Gallatin at I-90 bridge.</t>
  </si>
  <si>
    <t>Approach Section - New</t>
  </si>
  <si>
    <t>surveyed</t>
  </si>
  <si>
    <t>Surveyed</t>
  </si>
  <si>
    <t>APPROACH SECTION - NEW</t>
  </si>
  <si>
    <t>LE App</t>
  </si>
  <si>
    <t>RE App</t>
  </si>
  <si>
    <t>Low Conc</t>
  </si>
  <si>
    <t>BIDGE SECTION</t>
  </si>
  <si>
    <t>CORR = 2 ft</t>
  </si>
  <si>
    <t>Mod'fd</t>
  </si>
  <si>
    <t>APPROACH SECTION</t>
  </si>
  <si>
    <t>So (LEW to REW) = -0.00309</t>
  </si>
  <si>
    <t>CORR = 9 ft</t>
  </si>
  <si>
    <t>So (LEW to REW) = -0.00253</t>
  </si>
  <si>
    <t>BRIDGE SECTION (U/S) EAST-BND</t>
  </si>
  <si>
    <t>So (LEW to REW) = 0.00953</t>
  </si>
  <si>
    <t>U/S Bridge Face</t>
  </si>
  <si>
    <t>Exit Section from WSPRO input</t>
  </si>
  <si>
    <t>Bottom Footing Station and Elevation</t>
  </si>
  <si>
    <t>Bridge Face (D/S Eastbound)</t>
  </si>
  <si>
    <t>Velocity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</si>
</sst>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Gallatin River at I-90 bridge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US_Face(6/24/97)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t!$CD$11:$CD$66</c:f>
              <c:numCache>
                <c:ptCount val="56"/>
                <c:pt idx="0">
                  <c:v>14</c:v>
                </c:pt>
                <c:pt idx="1">
                  <c:v>20</c:v>
                </c:pt>
                <c:pt idx="2">
                  <c:v>26</c:v>
                </c:pt>
                <c:pt idx="3">
                  <c:v>30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  <c:pt idx="9">
                  <c:v>46</c:v>
                </c:pt>
                <c:pt idx="10">
                  <c:v>48</c:v>
                </c:pt>
                <c:pt idx="11">
                  <c:v>51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64</c:v>
                </c:pt>
                <c:pt idx="19">
                  <c:v>66</c:v>
                </c:pt>
                <c:pt idx="20">
                  <c:v>70</c:v>
                </c:pt>
                <c:pt idx="21">
                  <c:v>76</c:v>
                </c:pt>
                <c:pt idx="22">
                  <c:v>81</c:v>
                </c:pt>
                <c:pt idx="23">
                  <c:v>87</c:v>
                </c:pt>
                <c:pt idx="24">
                  <c:v>89</c:v>
                </c:pt>
                <c:pt idx="25">
                  <c:v>91</c:v>
                </c:pt>
                <c:pt idx="26">
                  <c:v>93</c:v>
                </c:pt>
                <c:pt idx="27">
                  <c:v>95</c:v>
                </c:pt>
                <c:pt idx="28">
                  <c:v>97</c:v>
                </c:pt>
                <c:pt idx="29">
                  <c:v>103</c:v>
                </c:pt>
                <c:pt idx="30">
                  <c:v>107</c:v>
                </c:pt>
                <c:pt idx="31">
                  <c:v>108</c:v>
                </c:pt>
                <c:pt idx="32">
                  <c:v>110</c:v>
                </c:pt>
                <c:pt idx="33">
                  <c:v>112</c:v>
                </c:pt>
                <c:pt idx="34">
                  <c:v>114</c:v>
                </c:pt>
                <c:pt idx="35">
                  <c:v>116</c:v>
                </c:pt>
                <c:pt idx="36">
                  <c:v>120</c:v>
                </c:pt>
                <c:pt idx="37">
                  <c:v>126</c:v>
                </c:pt>
                <c:pt idx="38">
                  <c:v>130</c:v>
                </c:pt>
                <c:pt idx="39">
                  <c:v>136</c:v>
                </c:pt>
                <c:pt idx="40">
                  <c:v>140</c:v>
                </c:pt>
                <c:pt idx="41">
                  <c:v>142</c:v>
                </c:pt>
                <c:pt idx="42">
                  <c:v>144</c:v>
                </c:pt>
                <c:pt idx="43">
                  <c:v>146</c:v>
                </c:pt>
                <c:pt idx="44">
                  <c:v>148</c:v>
                </c:pt>
                <c:pt idx="45">
                  <c:v>150</c:v>
                </c:pt>
                <c:pt idx="46">
                  <c:v>152</c:v>
                </c:pt>
                <c:pt idx="47">
                  <c:v>154</c:v>
                </c:pt>
                <c:pt idx="48">
                  <c:v>156</c:v>
                </c:pt>
                <c:pt idx="49">
                  <c:v>158</c:v>
                </c:pt>
                <c:pt idx="50">
                  <c:v>160</c:v>
                </c:pt>
                <c:pt idx="51">
                  <c:v>162</c:v>
                </c:pt>
                <c:pt idx="52">
                  <c:v>164</c:v>
                </c:pt>
                <c:pt idx="53">
                  <c:v>168</c:v>
                </c:pt>
                <c:pt idx="54">
                  <c:v>174</c:v>
                </c:pt>
                <c:pt idx="55">
                  <c:v>177</c:v>
                </c:pt>
              </c:numCache>
            </c:numRef>
          </c:xVal>
          <c:yVal>
            <c:numRef>
              <c:f>t!$CE$11:$CE$66</c:f>
              <c:numCache>
                <c:ptCount val="56"/>
                <c:pt idx="0">
                  <c:v>4297.06</c:v>
                </c:pt>
                <c:pt idx="1">
                  <c:v>4295.6</c:v>
                </c:pt>
                <c:pt idx="2">
                  <c:v>4295.35</c:v>
                </c:pt>
                <c:pt idx="3">
                  <c:v>4294.41</c:v>
                </c:pt>
                <c:pt idx="4">
                  <c:v>4294.45</c:v>
                </c:pt>
                <c:pt idx="5">
                  <c:v>4294.03</c:v>
                </c:pt>
                <c:pt idx="6">
                  <c:v>4293.91</c:v>
                </c:pt>
                <c:pt idx="7">
                  <c:v>4293.89</c:v>
                </c:pt>
                <c:pt idx="8">
                  <c:v>4293.77</c:v>
                </c:pt>
                <c:pt idx="9">
                  <c:v>4293.36</c:v>
                </c:pt>
                <c:pt idx="10">
                  <c:v>4292.84</c:v>
                </c:pt>
                <c:pt idx="12">
                  <c:v>4293.3</c:v>
                </c:pt>
                <c:pt idx="13">
                  <c:v>4293.28</c:v>
                </c:pt>
                <c:pt idx="14">
                  <c:v>4293.16</c:v>
                </c:pt>
                <c:pt idx="15">
                  <c:v>4293.04</c:v>
                </c:pt>
                <c:pt idx="16">
                  <c:v>4293.22</c:v>
                </c:pt>
                <c:pt idx="17">
                  <c:v>4293</c:v>
                </c:pt>
                <c:pt idx="18">
                  <c:v>4292.88</c:v>
                </c:pt>
                <c:pt idx="19">
                  <c:v>4292.56</c:v>
                </c:pt>
                <c:pt idx="20">
                  <c:v>4292.33</c:v>
                </c:pt>
                <c:pt idx="21">
                  <c:v>4291.87</c:v>
                </c:pt>
                <c:pt idx="22">
                  <c:v>4290.83</c:v>
                </c:pt>
                <c:pt idx="23">
                  <c:v>4289.57</c:v>
                </c:pt>
                <c:pt idx="24">
                  <c:v>4289.25</c:v>
                </c:pt>
                <c:pt idx="25">
                  <c:v>4287.94</c:v>
                </c:pt>
                <c:pt idx="26">
                  <c:v>4287.52</c:v>
                </c:pt>
                <c:pt idx="27">
                  <c:v>4286.4</c:v>
                </c:pt>
                <c:pt idx="28">
                  <c:v>4286.18</c:v>
                </c:pt>
                <c:pt idx="30">
                  <c:v>4283.98</c:v>
                </c:pt>
                <c:pt idx="31">
                  <c:v>4285.16</c:v>
                </c:pt>
                <c:pt idx="32">
                  <c:v>4284.85</c:v>
                </c:pt>
                <c:pt idx="33">
                  <c:v>4286.03</c:v>
                </c:pt>
                <c:pt idx="34">
                  <c:v>4286.81</c:v>
                </c:pt>
                <c:pt idx="35">
                  <c:v>4287.29</c:v>
                </c:pt>
                <c:pt idx="36">
                  <c:v>4289.05</c:v>
                </c:pt>
                <c:pt idx="37">
                  <c:v>4290.59</c:v>
                </c:pt>
                <c:pt idx="38">
                  <c:v>4291.95</c:v>
                </c:pt>
                <c:pt idx="39">
                  <c:v>4293</c:v>
                </c:pt>
                <c:pt idx="40">
                  <c:v>4293.46</c:v>
                </c:pt>
                <c:pt idx="41">
                  <c:v>4293.24</c:v>
                </c:pt>
                <c:pt idx="42">
                  <c:v>4293.12</c:v>
                </c:pt>
                <c:pt idx="43">
                  <c:v>4292.3</c:v>
                </c:pt>
                <c:pt idx="44">
                  <c:v>4291.78</c:v>
                </c:pt>
                <c:pt idx="45">
                  <c:v>4291.56</c:v>
                </c:pt>
                <c:pt idx="46">
                  <c:v>4290.74</c:v>
                </c:pt>
                <c:pt idx="47">
                  <c:v>4290.93</c:v>
                </c:pt>
                <c:pt idx="48">
                  <c:v>4291.01</c:v>
                </c:pt>
                <c:pt idx="49">
                  <c:v>4291.69</c:v>
                </c:pt>
                <c:pt idx="50">
                  <c:v>4292.57</c:v>
                </c:pt>
                <c:pt idx="51">
                  <c:v>4292.45</c:v>
                </c:pt>
                <c:pt idx="52">
                  <c:v>4292.03</c:v>
                </c:pt>
                <c:pt idx="53">
                  <c:v>4291.09</c:v>
                </c:pt>
                <c:pt idx="54">
                  <c:v>4291.04</c:v>
                </c:pt>
                <c:pt idx="55">
                  <c:v>4297.26</c:v>
                </c:pt>
              </c:numCache>
            </c:numRef>
          </c:yVal>
          <c:smooth val="0"/>
        </c:ser>
        <c:ser>
          <c:idx val="1"/>
          <c:order val="1"/>
          <c:tx>
            <c:v>US_Face(6/18/97)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t!$BW$11:$BW$83</c:f>
              <c:numCache>
                <c:ptCount val="73"/>
                <c:pt idx="0">
                  <c:v>12</c:v>
                </c:pt>
                <c:pt idx="1">
                  <c:v>18</c:v>
                </c:pt>
                <c:pt idx="2">
                  <c:v>22</c:v>
                </c:pt>
                <c:pt idx="3">
                  <c:v>26</c:v>
                </c:pt>
                <c:pt idx="4">
                  <c:v>30</c:v>
                </c:pt>
                <c:pt idx="5">
                  <c:v>34</c:v>
                </c:pt>
                <c:pt idx="6">
                  <c:v>38</c:v>
                </c:pt>
                <c:pt idx="7">
                  <c:v>40</c:v>
                </c:pt>
                <c:pt idx="8">
                  <c:v>42</c:v>
                </c:pt>
                <c:pt idx="9">
                  <c:v>44</c:v>
                </c:pt>
                <c:pt idx="10">
                  <c:v>46</c:v>
                </c:pt>
                <c:pt idx="11">
                  <c:v>48</c:v>
                </c:pt>
                <c:pt idx="12">
                  <c:v>51</c:v>
                </c:pt>
                <c:pt idx="13">
                  <c:v>53</c:v>
                </c:pt>
                <c:pt idx="14">
                  <c:v>54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60</c:v>
                </c:pt>
                <c:pt idx="19">
                  <c:v>62</c:v>
                </c:pt>
                <c:pt idx="20">
                  <c:v>64</c:v>
                </c:pt>
                <c:pt idx="21">
                  <c:v>66</c:v>
                </c:pt>
                <c:pt idx="22">
                  <c:v>70</c:v>
                </c:pt>
                <c:pt idx="23">
                  <c:v>74</c:v>
                </c:pt>
                <c:pt idx="24">
                  <c:v>78</c:v>
                </c:pt>
                <c:pt idx="25">
                  <c:v>82</c:v>
                </c:pt>
                <c:pt idx="26">
                  <c:v>84</c:v>
                </c:pt>
                <c:pt idx="27">
                  <c:v>86</c:v>
                </c:pt>
                <c:pt idx="28">
                  <c:v>88</c:v>
                </c:pt>
                <c:pt idx="29">
                  <c:v>90</c:v>
                </c:pt>
                <c:pt idx="30">
                  <c:v>92</c:v>
                </c:pt>
                <c:pt idx="31">
                  <c:v>94</c:v>
                </c:pt>
                <c:pt idx="32">
                  <c:v>96</c:v>
                </c:pt>
                <c:pt idx="33">
                  <c:v>98</c:v>
                </c:pt>
                <c:pt idx="34">
                  <c:v>102</c:v>
                </c:pt>
                <c:pt idx="35">
                  <c:v>106</c:v>
                </c:pt>
                <c:pt idx="36">
                  <c:v>107</c:v>
                </c:pt>
                <c:pt idx="37">
                  <c:v>108</c:v>
                </c:pt>
                <c:pt idx="38">
                  <c:v>110</c:v>
                </c:pt>
                <c:pt idx="39">
                  <c:v>111</c:v>
                </c:pt>
                <c:pt idx="40">
                  <c:v>114</c:v>
                </c:pt>
                <c:pt idx="41">
                  <c:v>116</c:v>
                </c:pt>
                <c:pt idx="42">
                  <c:v>118</c:v>
                </c:pt>
                <c:pt idx="43">
                  <c:v>122</c:v>
                </c:pt>
                <c:pt idx="44">
                  <c:v>124</c:v>
                </c:pt>
                <c:pt idx="45">
                  <c:v>128</c:v>
                </c:pt>
                <c:pt idx="46">
                  <c:v>130</c:v>
                </c:pt>
                <c:pt idx="47">
                  <c:v>132</c:v>
                </c:pt>
                <c:pt idx="48">
                  <c:v>136</c:v>
                </c:pt>
                <c:pt idx="49">
                  <c:v>140</c:v>
                </c:pt>
                <c:pt idx="50">
                  <c:v>142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153</c:v>
                </c:pt>
                <c:pt idx="57">
                  <c:v>154</c:v>
                </c:pt>
                <c:pt idx="58">
                  <c:v>156</c:v>
                </c:pt>
                <c:pt idx="59">
                  <c:v>157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</c:numCache>
            </c:numRef>
          </c:xVal>
          <c:yVal>
            <c:numRef>
              <c:f>t!$BX$11:$BX$83</c:f>
              <c:numCache>
                <c:ptCount val="73"/>
                <c:pt idx="0">
                  <c:v>4298.7</c:v>
                </c:pt>
                <c:pt idx="1">
                  <c:v>4295.84</c:v>
                </c:pt>
                <c:pt idx="2">
                  <c:v>4295.3</c:v>
                </c:pt>
                <c:pt idx="3">
                  <c:v>4295.37</c:v>
                </c:pt>
                <c:pt idx="4">
                  <c:v>4295.13</c:v>
                </c:pt>
                <c:pt idx="5">
                  <c:v>4294.79</c:v>
                </c:pt>
                <c:pt idx="6">
                  <c:v>4294.15</c:v>
                </c:pt>
                <c:pt idx="7">
                  <c:v>4293.83</c:v>
                </c:pt>
                <c:pt idx="8">
                  <c:v>4293.71</c:v>
                </c:pt>
                <c:pt idx="9">
                  <c:v>4293.6</c:v>
                </c:pt>
                <c:pt idx="10">
                  <c:v>4293.48</c:v>
                </c:pt>
                <c:pt idx="11">
                  <c:v>4293.06</c:v>
                </c:pt>
                <c:pt idx="13">
                  <c:v>4293.31</c:v>
                </c:pt>
                <c:pt idx="14">
                  <c:v>4292.3</c:v>
                </c:pt>
                <c:pt idx="15">
                  <c:v>4292.58</c:v>
                </c:pt>
                <c:pt idx="16">
                  <c:v>4291.97</c:v>
                </c:pt>
                <c:pt idx="17">
                  <c:v>4292.06</c:v>
                </c:pt>
                <c:pt idx="18">
                  <c:v>4292.24</c:v>
                </c:pt>
                <c:pt idx="19">
                  <c:v>4292.62</c:v>
                </c:pt>
                <c:pt idx="20">
                  <c:v>4292.3</c:v>
                </c:pt>
                <c:pt idx="21">
                  <c:v>4292.39</c:v>
                </c:pt>
                <c:pt idx="22">
                  <c:v>4292.25</c:v>
                </c:pt>
                <c:pt idx="23">
                  <c:v>4292.31</c:v>
                </c:pt>
                <c:pt idx="24">
                  <c:v>4291.67</c:v>
                </c:pt>
                <c:pt idx="25">
                  <c:v>4291.03</c:v>
                </c:pt>
                <c:pt idx="26">
                  <c:v>4290.61</c:v>
                </c:pt>
                <c:pt idx="27">
                  <c:v>4289.79</c:v>
                </c:pt>
                <c:pt idx="28">
                  <c:v>4289.58</c:v>
                </c:pt>
                <c:pt idx="29">
                  <c:v>4289.16</c:v>
                </c:pt>
                <c:pt idx="30">
                  <c:v>4287.94</c:v>
                </c:pt>
                <c:pt idx="31">
                  <c:v>4287.72</c:v>
                </c:pt>
                <c:pt idx="32">
                  <c:v>4286.9</c:v>
                </c:pt>
                <c:pt idx="33">
                  <c:v>4285.68</c:v>
                </c:pt>
                <c:pt idx="35">
                  <c:v>4284.1</c:v>
                </c:pt>
                <c:pt idx="36">
                  <c:v>4283.99</c:v>
                </c:pt>
                <c:pt idx="37">
                  <c:v>4283.99</c:v>
                </c:pt>
                <c:pt idx="38">
                  <c:v>4284.37</c:v>
                </c:pt>
                <c:pt idx="39">
                  <c:v>4286.16</c:v>
                </c:pt>
                <c:pt idx="40">
                  <c:v>4286.93</c:v>
                </c:pt>
                <c:pt idx="41">
                  <c:v>4288.21</c:v>
                </c:pt>
                <c:pt idx="42">
                  <c:v>4288.49</c:v>
                </c:pt>
                <c:pt idx="43">
                  <c:v>4292.15</c:v>
                </c:pt>
                <c:pt idx="44">
                  <c:v>4292.23</c:v>
                </c:pt>
                <c:pt idx="45">
                  <c:v>4293.69</c:v>
                </c:pt>
                <c:pt idx="46">
                  <c:v>4294.08</c:v>
                </c:pt>
                <c:pt idx="47">
                  <c:v>4294.16</c:v>
                </c:pt>
                <c:pt idx="48">
                  <c:v>4294.42</c:v>
                </c:pt>
                <c:pt idx="49">
                  <c:v>4294.38</c:v>
                </c:pt>
                <c:pt idx="50">
                  <c:v>4293.66</c:v>
                </c:pt>
                <c:pt idx="51">
                  <c:v>4293.04</c:v>
                </c:pt>
                <c:pt idx="52">
                  <c:v>4292.42</c:v>
                </c:pt>
                <c:pt idx="53">
                  <c:v>4291.4</c:v>
                </c:pt>
                <c:pt idx="54">
                  <c:v>4291.29</c:v>
                </c:pt>
                <c:pt idx="55">
                  <c:v>4290.68</c:v>
                </c:pt>
                <c:pt idx="56">
                  <c:v>4290.87</c:v>
                </c:pt>
                <c:pt idx="57">
                  <c:v>4290.45</c:v>
                </c:pt>
                <c:pt idx="58">
                  <c:v>4291.53</c:v>
                </c:pt>
                <c:pt idx="59">
                  <c:v>4291.62</c:v>
                </c:pt>
                <c:pt idx="60">
                  <c:v>4291.81</c:v>
                </c:pt>
                <c:pt idx="61">
                  <c:v>4292.29</c:v>
                </c:pt>
                <c:pt idx="62">
                  <c:v>4293.07</c:v>
                </c:pt>
                <c:pt idx="63">
                  <c:v>4292.45</c:v>
                </c:pt>
                <c:pt idx="64">
                  <c:v>4291.63</c:v>
                </c:pt>
                <c:pt idx="65">
                  <c:v>4291.41</c:v>
                </c:pt>
                <c:pt idx="66">
                  <c:v>4290.99</c:v>
                </c:pt>
                <c:pt idx="67">
                  <c:v>4291.58</c:v>
                </c:pt>
                <c:pt idx="68">
                  <c:v>4291.76</c:v>
                </c:pt>
                <c:pt idx="69">
                  <c:v>4292.14</c:v>
                </c:pt>
                <c:pt idx="70">
                  <c:v>4295.42</c:v>
                </c:pt>
                <c:pt idx="71">
                  <c:v>4295.5</c:v>
                </c:pt>
                <c:pt idx="72">
                  <c:v>4298.7</c:v>
                </c:pt>
              </c:numCache>
            </c:numRef>
          </c:yVal>
          <c:smooth val="0"/>
        </c:ser>
        <c:ser>
          <c:idx val="2"/>
          <c:order val="2"/>
          <c:tx>
            <c:v>US_Face(5/22/97)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t!$BH$11:$BH$57</c:f>
              <c:numCache>
                <c:ptCount val="47"/>
                <c:pt idx="0">
                  <c:v>13</c:v>
                </c:pt>
                <c:pt idx="1">
                  <c:v>16</c:v>
                </c:pt>
                <c:pt idx="2">
                  <c:v>20</c:v>
                </c:pt>
                <c:pt idx="3">
                  <c:v>26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55</c:v>
                </c:pt>
                <c:pt idx="14">
                  <c:v>57</c:v>
                </c:pt>
                <c:pt idx="15">
                  <c:v>59</c:v>
                </c:pt>
                <c:pt idx="16">
                  <c:v>63</c:v>
                </c:pt>
                <c:pt idx="17">
                  <c:v>67</c:v>
                </c:pt>
                <c:pt idx="18">
                  <c:v>71</c:v>
                </c:pt>
                <c:pt idx="19">
                  <c:v>76</c:v>
                </c:pt>
                <c:pt idx="20">
                  <c:v>81</c:v>
                </c:pt>
                <c:pt idx="21">
                  <c:v>86</c:v>
                </c:pt>
                <c:pt idx="22">
                  <c:v>91</c:v>
                </c:pt>
                <c:pt idx="23">
                  <c:v>96</c:v>
                </c:pt>
                <c:pt idx="24">
                  <c:v>101</c:v>
                </c:pt>
                <c:pt idx="25">
                  <c:v>103</c:v>
                </c:pt>
                <c:pt idx="26">
                  <c:v>104</c:v>
                </c:pt>
                <c:pt idx="27">
                  <c:v>107</c:v>
                </c:pt>
                <c:pt idx="28">
                  <c:v>111</c:v>
                </c:pt>
                <c:pt idx="29">
                  <c:v>121</c:v>
                </c:pt>
                <c:pt idx="30">
                  <c:v>125</c:v>
                </c:pt>
                <c:pt idx="31">
                  <c:v>131</c:v>
                </c:pt>
                <c:pt idx="32">
                  <c:v>135</c:v>
                </c:pt>
                <c:pt idx="33">
                  <c:v>139</c:v>
                </c:pt>
                <c:pt idx="34">
                  <c:v>141</c:v>
                </c:pt>
                <c:pt idx="35">
                  <c:v>143</c:v>
                </c:pt>
                <c:pt idx="36">
                  <c:v>145</c:v>
                </c:pt>
                <c:pt idx="37">
                  <c:v>147</c:v>
                </c:pt>
                <c:pt idx="38">
                  <c:v>149</c:v>
                </c:pt>
                <c:pt idx="39">
                  <c:v>151</c:v>
                </c:pt>
                <c:pt idx="40">
                  <c:v>154</c:v>
                </c:pt>
                <c:pt idx="41">
                  <c:v>156</c:v>
                </c:pt>
                <c:pt idx="42">
                  <c:v>159</c:v>
                </c:pt>
                <c:pt idx="43">
                  <c:v>163</c:v>
                </c:pt>
                <c:pt idx="44">
                  <c:v>167</c:v>
                </c:pt>
                <c:pt idx="45">
                  <c:v>171</c:v>
                </c:pt>
                <c:pt idx="46">
                  <c:v>176</c:v>
                </c:pt>
              </c:numCache>
            </c:numRef>
          </c:xVal>
          <c:yVal>
            <c:numRef>
              <c:f>t!$BI$11:$BI$57</c:f>
              <c:numCache>
                <c:ptCount val="47"/>
                <c:pt idx="0">
                  <c:v>4297.49</c:v>
                </c:pt>
                <c:pt idx="1">
                  <c:v>4296.28</c:v>
                </c:pt>
                <c:pt idx="2">
                  <c:v>4293.87</c:v>
                </c:pt>
                <c:pt idx="3">
                  <c:v>4293.26</c:v>
                </c:pt>
                <c:pt idx="4">
                  <c:v>4290.35</c:v>
                </c:pt>
                <c:pt idx="5">
                  <c:v>4289.33</c:v>
                </c:pt>
                <c:pt idx="6">
                  <c:v>4287.22</c:v>
                </c:pt>
                <c:pt idx="7">
                  <c:v>4286.41</c:v>
                </c:pt>
                <c:pt idx="8">
                  <c:v>4285.11</c:v>
                </c:pt>
                <c:pt idx="9">
                  <c:v>4284.6</c:v>
                </c:pt>
                <c:pt idx="10">
                  <c:v>4284.9</c:v>
                </c:pt>
                <c:pt idx="11">
                  <c:v>4282.09</c:v>
                </c:pt>
                <c:pt idx="12">
                  <c:v>4282.19</c:v>
                </c:pt>
                <c:pt idx="13">
                  <c:v>4282.79</c:v>
                </c:pt>
                <c:pt idx="14">
                  <c:v>4282.88</c:v>
                </c:pt>
                <c:pt idx="15">
                  <c:v>4283.68</c:v>
                </c:pt>
                <c:pt idx="16">
                  <c:v>4285.07</c:v>
                </c:pt>
                <c:pt idx="17">
                  <c:v>4286.66</c:v>
                </c:pt>
                <c:pt idx="18">
                  <c:v>4290.35</c:v>
                </c:pt>
                <c:pt idx="19">
                  <c:v>4291.63</c:v>
                </c:pt>
                <c:pt idx="20">
                  <c:v>4292.42</c:v>
                </c:pt>
                <c:pt idx="21">
                  <c:v>4293.11</c:v>
                </c:pt>
                <c:pt idx="22">
                  <c:v>4293.3</c:v>
                </c:pt>
                <c:pt idx="23">
                  <c:v>4293.78</c:v>
                </c:pt>
                <c:pt idx="24">
                  <c:v>4294.17</c:v>
                </c:pt>
                <c:pt idx="25">
                  <c:v>4294.57</c:v>
                </c:pt>
                <c:pt idx="26">
                  <c:v>4294.76</c:v>
                </c:pt>
                <c:pt idx="27">
                  <c:v>4295.25</c:v>
                </c:pt>
                <c:pt idx="28">
                  <c:v>4295.54</c:v>
                </c:pt>
                <c:pt idx="29">
                  <c:v>4294.72</c:v>
                </c:pt>
                <c:pt idx="30">
                  <c:v>4294.81</c:v>
                </c:pt>
                <c:pt idx="31">
                  <c:v>4294.59</c:v>
                </c:pt>
                <c:pt idx="32">
                  <c:v>4294.38</c:v>
                </c:pt>
                <c:pt idx="33">
                  <c:v>4294.07</c:v>
                </c:pt>
                <c:pt idx="34">
                  <c:v>4293.97</c:v>
                </c:pt>
                <c:pt idx="35">
                  <c:v>4293.16</c:v>
                </c:pt>
                <c:pt idx="36">
                  <c:v>4293.26</c:v>
                </c:pt>
                <c:pt idx="37">
                  <c:v>4292.85</c:v>
                </c:pt>
                <c:pt idx="38">
                  <c:v>4292.75</c:v>
                </c:pt>
                <c:pt idx="39">
                  <c:v>4292.84</c:v>
                </c:pt>
                <c:pt idx="40">
                  <c:v>4293.04</c:v>
                </c:pt>
                <c:pt idx="41">
                  <c:v>4293.33</c:v>
                </c:pt>
                <c:pt idx="42">
                  <c:v>4294.12</c:v>
                </c:pt>
                <c:pt idx="43">
                  <c:v>4294.31</c:v>
                </c:pt>
                <c:pt idx="44">
                  <c:v>4294.2</c:v>
                </c:pt>
                <c:pt idx="45">
                  <c:v>4293.79</c:v>
                </c:pt>
                <c:pt idx="46">
                  <c:v>4297.08</c:v>
                </c:pt>
              </c:numCache>
            </c:numRef>
          </c:yVal>
          <c:smooth val="0"/>
        </c:ser>
        <c:ser>
          <c:idx val="3"/>
          <c:order val="3"/>
          <c:tx>
            <c:v>US_Face(10/1/96)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t!$AL$11:$AL$48</c:f>
              <c:numCache>
                <c:ptCount val="38"/>
                <c:pt idx="0">
                  <c:v>13.1</c:v>
                </c:pt>
                <c:pt idx="1">
                  <c:v>13.1</c:v>
                </c:pt>
                <c:pt idx="2">
                  <c:v>13.1</c:v>
                </c:pt>
                <c:pt idx="3">
                  <c:v>18.5</c:v>
                </c:pt>
                <c:pt idx="4">
                  <c:v>22.6</c:v>
                </c:pt>
                <c:pt idx="5">
                  <c:v>26.6</c:v>
                </c:pt>
                <c:pt idx="6">
                  <c:v>33</c:v>
                </c:pt>
                <c:pt idx="7">
                  <c:v>35</c:v>
                </c:pt>
                <c:pt idx="8">
                  <c:v>39</c:v>
                </c:pt>
                <c:pt idx="9">
                  <c:v>43</c:v>
                </c:pt>
                <c:pt idx="10">
                  <c:v>51</c:v>
                </c:pt>
                <c:pt idx="11">
                  <c:v>55</c:v>
                </c:pt>
                <c:pt idx="12">
                  <c:v>58</c:v>
                </c:pt>
                <c:pt idx="13">
                  <c:v>61</c:v>
                </c:pt>
                <c:pt idx="14">
                  <c:v>66</c:v>
                </c:pt>
                <c:pt idx="15">
                  <c:v>71</c:v>
                </c:pt>
                <c:pt idx="16">
                  <c:v>74</c:v>
                </c:pt>
                <c:pt idx="17">
                  <c:v>77</c:v>
                </c:pt>
                <c:pt idx="18">
                  <c:v>86.6</c:v>
                </c:pt>
                <c:pt idx="19">
                  <c:v>89.6</c:v>
                </c:pt>
                <c:pt idx="20">
                  <c:v>93.5</c:v>
                </c:pt>
                <c:pt idx="21">
                  <c:v>99.2</c:v>
                </c:pt>
                <c:pt idx="22">
                  <c:v>103</c:v>
                </c:pt>
                <c:pt idx="23">
                  <c:v>105.6</c:v>
                </c:pt>
                <c:pt idx="24">
                  <c:v>112.8</c:v>
                </c:pt>
                <c:pt idx="25">
                  <c:v>123</c:v>
                </c:pt>
                <c:pt idx="26">
                  <c:v>130.1</c:v>
                </c:pt>
                <c:pt idx="27">
                  <c:v>140</c:v>
                </c:pt>
                <c:pt idx="28">
                  <c:v>143.2</c:v>
                </c:pt>
                <c:pt idx="29">
                  <c:v>147.1</c:v>
                </c:pt>
                <c:pt idx="30">
                  <c:v>149.5</c:v>
                </c:pt>
                <c:pt idx="31">
                  <c:v>153.7</c:v>
                </c:pt>
                <c:pt idx="32">
                  <c:v>154</c:v>
                </c:pt>
                <c:pt idx="33">
                  <c:v>157.9</c:v>
                </c:pt>
                <c:pt idx="34">
                  <c:v>162.9</c:v>
                </c:pt>
                <c:pt idx="35">
                  <c:v>168.9</c:v>
                </c:pt>
                <c:pt idx="36">
                  <c:v>176</c:v>
                </c:pt>
                <c:pt idx="37">
                  <c:v>181.9</c:v>
                </c:pt>
              </c:numCache>
            </c:numRef>
          </c:xVal>
          <c:yVal>
            <c:numRef>
              <c:f>t!$AM$11:$AM$48</c:f>
              <c:numCache>
                <c:ptCount val="38"/>
                <c:pt idx="0">
                  <c:v>4297.5</c:v>
                </c:pt>
                <c:pt idx="1">
                  <c:v>4297.5</c:v>
                </c:pt>
                <c:pt idx="2">
                  <c:v>4297.5</c:v>
                </c:pt>
                <c:pt idx="3">
                  <c:v>4294.6</c:v>
                </c:pt>
                <c:pt idx="4">
                  <c:v>4293.4</c:v>
                </c:pt>
                <c:pt idx="5">
                  <c:v>4292.4</c:v>
                </c:pt>
                <c:pt idx="6">
                  <c:v>4290.7</c:v>
                </c:pt>
                <c:pt idx="7">
                  <c:v>4289.7</c:v>
                </c:pt>
                <c:pt idx="8">
                  <c:v>4288.7</c:v>
                </c:pt>
                <c:pt idx="9">
                  <c:v>4287</c:v>
                </c:pt>
                <c:pt idx="10">
                  <c:v>4284</c:v>
                </c:pt>
                <c:pt idx="11">
                  <c:v>4284</c:v>
                </c:pt>
                <c:pt idx="12">
                  <c:v>4283.8</c:v>
                </c:pt>
                <c:pt idx="13">
                  <c:v>4284.3</c:v>
                </c:pt>
                <c:pt idx="14">
                  <c:v>4285.8</c:v>
                </c:pt>
                <c:pt idx="15">
                  <c:v>4287.2</c:v>
                </c:pt>
                <c:pt idx="16">
                  <c:v>4288.9</c:v>
                </c:pt>
                <c:pt idx="17">
                  <c:v>4289.1</c:v>
                </c:pt>
                <c:pt idx="18">
                  <c:v>4292.2</c:v>
                </c:pt>
                <c:pt idx="19">
                  <c:v>4293.1</c:v>
                </c:pt>
                <c:pt idx="20">
                  <c:v>4293.7</c:v>
                </c:pt>
                <c:pt idx="21">
                  <c:v>4293.1</c:v>
                </c:pt>
                <c:pt idx="22">
                  <c:v>4293.6</c:v>
                </c:pt>
                <c:pt idx="23">
                  <c:v>4292.6</c:v>
                </c:pt>
                <c:pt idx="24">
                  <c:v>4293.5</c:v>
                </c:pt>
                <c:pt idx="25">
                  <c:v>4293.6</c:v>
                </c:pt>
                <c:pt idx="26">
                  <c:v>4294.9</c:v>
                </c:pt>
                <c:pt idx="27">
                  <c:v>4294.4</c:v>
                </c:pt>
                <c:pt idx="28">
                  <c:v>4294</c:v>
                </c:pt>
                <c:pt idx="29">
                  <c:v>4293.5</c:v>
                </c:pt>
                <c:pt idx="30">
                  <c:v>4292.6</c:v>
                </c:pt>
                <c:pt idx="31">
                  <c:v>4292</c:v>
                </c:pt>
                <c:pt idx="32">
                  <c:v>4292.4</c:v>
                </c:pt>
                <c:pt idx="33">
                  <c:v>4292.4</c:v>
                </c:pt>
                <c:pt idx="34">
                  <c:v>4294</c:v>
                </c:pt>
                <c:pt idx="35">
                  <c:v>4294.1</c:v>
                </c:pt>
                <c:pt idx="36">
                  <c:v>4294.2</c:v>
                </c:pt>
                <c:pt idx="37">
                  <c:v>4297</c:v>
                </c:pt>
              </c:numCache>
            </c:numRef>
          </c:yVal>
          <c:smooth val="0"/>
        </c:ser>
        <c:ser>
          <c:idx val="4"/>
          <c:order val="4"/>
          <c:tx>
            <c:v>US_Face(10/3/95)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t!$AG$10:$AG$30</c:f>
              <c:numCache>
                <c:ptCount val="21"/>
                <c:pt idx="0">
                  <c:v>204</c:v>
                </c:pt>
                <c:pt idx="1">
                  <c:v>180</c:v>
                </c:pt>
                <c:pt idx="2">
                  <c:v>169</c:v>
                </c:pt>
                <c:pt idx="3">
                  <c:v>157</c:v>
                </c:pt>
                <c:pt idx="4">
                  <c:v>154</c:v>
                </c:pt>
                <c:pt idx="5">
                  <c:v>152</c:v>
                </c:pt>
                <c:pt idx="6">
                  <c:v>133</c:v>
                </c:pt>
                <c:pt idx="7">
                  <c:v>103</c:v>
                </c:pt>
                <c:pt idx="8">
                  <c:v>99</c:v>
                </c:pt>
                <c:pt idx="9">
                  <c:v>88</c:v>
                </c:pt>
                <c:pt idx="10">
                  <c:v>71</c:v>
                </c:pt>
                <c:pt idx="11">
                  <c:v>67</c:v>
                </c:pt>
                <c:pt idx="12">
                  <c:v>62</c:v>
                </c:pt>
                <c:pt idx="13">
                  <c:v>57</c:v>
                </c:pt>
                <c:pt idx="14">
                  <c:v>52</c:v>
                </c:pt>
                <c:pt idx="15">
                  <c:v>51</c:v>
                </c:pt>
                <c:pt idx="16">
                  <c:v>50</c:v>
                </c:pt>
                <c:pt idx="17">
                  <c:v>41</c:v>
                </c:pt>
                <c:pt idx="18">
                  <c:v>28</c:v>
                </c:pt>
                <c:pt idx="19">
                  <c:v>18</c:v>
                </c:pt>
                <c:pt idx="20">
                  <c:v>0</c:v>
                </c:pt>
              </c:numCache>
            </c:numRef>
          </c:xVal>
          <c:yVal>
            <c:numRef>
              <c:f>t!$AH$10:$AH$30</c:f>
              <c:numCache>
                <c:ptCount val="21"/>
                <c:pt idx="0">
                  <c:v>4303.1</c:v>
                </c:pt>
                <c:pt idx="1">
                  <c:v>4297.3</c:v>
                </c:pt>
                <c:pt idx="2">
                  <c:v>4294.6</c:v>
                </c:pt>
                <c:pt idx="3">
                  <c:v>4295.7</c:v>
                </c:pt>
                <c:pt idx="4">
                  <c:v>4295.7</c:v>
                </c:pt>
                <c:pt idx="5">
                  <c:v>4294.9</c:v>
                </c:pt>
                <c:pt idx="6">
                  <c:v>4295.5</c:v>
                </c:pt>
                <c:pt idx="7">
                  <c:v>4292.6</c:v>
                </c:pt>
                <c:pt idx="8">
                  <c:v>4291.9</c:v>
                </c:pt>
                <c:pt idx="9">
                  <c:v>4291.5</c:v>
                </c:pt>
                <c:pt idx="10">
                  <c:v>4288.8</c:v>
                </c:pt>
                <c:pt idx="11">
                  <c:v>4284.9</c:v>
                </c:pt>
                <c:pt idx="12">
                  <c:v>4283.6</c:v>
                </c:pt>
                <c:pt idx="13">
                  <c:v>4282.6</c:v>
                </c:pt>
                <c:pt idx="14">
                  <c:v>4284.1</c:v>
                </c:pt>
                <c:pt idx="15">
                  <c:v>4284.1</c:v>
                </c:pt>
                <c:pt idx="16">
                  <c:v>4285.6</c:v>
                </c:pt>
                <c:pt idx="17">
                  <c:v>4288.5</c:v>
                </c:pt>
                <c:pt idx="18">
                  <c:v>4291.9</c:v>
                </c:pt>
                <c:pt idx="19">
                  <c:v>4295.9</c:v>
                </c:pt>
                <c:pt idx="20">
                  <c:v>4301.6</c:v>
                </c:pt>
              </c:numCache>
            </c:numRef>
          </c:yVal>
          <c:smooth val="0"/>
        </c:ser>
        <c:ser>
          <c:idx val="5"/>
          <c:order val="5"/>
          <c:tx>
            <c:v>US_Face(6/8/95)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t!$AB$10:$AB$42</c:f>
              <c:numCache>
                <c:ptCount val="33"/>
                <c:pt idx="0">
                  <c:v>174</c:v>
                </c:pt>
                <c:pt idx="1">
                  <c:v>167</c:v>
                </c:pt>
                <c:pt idx="2">
                  <c:v>143</c:v>
                </c:pt>
                <c:pt idx="3">
                  <c:v>115</c:v>
                </c:pt>
                <c:pt idx="4">
                  <c:v>110</c:v>
                </c:pt>
                <c:pt idx="5">
                  <c:v>108</c:v>
                </c:pt>
                <c:pt idx="6">
                  <c:v>106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99</c:v>
                </c:pt>
                <c:pt idx="12">
                  <c:v>97</c:v>
                </c:pt>
                <c:pt idx="13">
                  <c:v>95</c:v>
                </c:pt>
                <c:pt idx="14">
                  <c:v>85</c:v>
                </c:pt>
                <c:pt idx="15">
                  <c:v>75</c:v>
                </c:pt>
                <c:pt idx="16">
                  <c:v>68</c:v>
                </c:pt>
                <c:pt idx="17">
                  <c:v>63</c:v>
                </c:pt>
                <c:pt idx="18">
                  <c:v>60</c:v>
                </c:pt>
                <c:pt idx="19">
                  <c:v>57</c:v>
                </c:pt>
                <c:pt idx="20">
                  <c:v>55</c:v>
                </c:pt>
                <c:pt idx="21">
                  <c:v>53</c:v>
                </c:pt>
                <c:pt idx="22">
                  <c:v>51</c:v>
                </c:pt>
                <c:pt idx="23">
                  <c:v>49</c:v>
                </c:pt>
                <c:pt idx="24">
                  <c:v>47</c:v>
                </c:pt>
                <c:pt idx="25">
                  <c:v>45</c:v>
                </c:pt>
                <c:pt idx="26">
                  <c:v>43</c:v>
                </c:pt>
                <c:pt idx="27">
                  <c:v>41</c:v>
                </c:pt>
                <c:pt idx="28">
                  <c:v>37</c:v>
                </c:pt>
                <c:pt idx="29">
                  <c:v>33</c:v>
                </c:pt>
                <c:pt idx="30">
                  <c:v>27</c:v>
                </c:pt>
                <c:pt idx="31">
                  <c:v>24</c:v>
                </c:pt>
                <c:pt idx="32">
                  <c:v>15</c:v>
                </c:pt>
              </c:numCache>
            </c:numRef>
          </c:xVal>
          <c:yVal>
            <c:numRef>
              <c:f>t!$AC$10:$AC$42</c:f>
              <c:numCache>
                <c:ptCount val="33"/>
                <c:pt idx="0">
                  <c:v>4295.8</c:v>
                </c:pt>
                <c:pt idx="1">
                  <c:v>4295</c:v>
                </c:pt>
                <c:pt idx="2">
                  <c:v>4295.4</c:v>
                </c:pt>
                <c:pt idx="3">
                  <c:v>4294.9</c:v>
                </c:pt>
                <c:pt idx="4">
                  <c:v>4294.2</c:v>
                </c:pt>
                <c:pt idx="5">
                  <c:v>4293.8</c:v>
                </c:pt>
                <c:pt idx="6">
                  <c:v>4293</c:v>
                </c:pt>
                <c:pt idx="7">
                  <c:v>4292.6</c:v>
                </c:pt>
                <c:pt idx="8">
                  <c:v>4293.7</c:v>
                </c:pt>
                <c:pt idx="9">
                  <c:v>4293</c:v>
                </c:pt>
                <c:pt idx="10">
                  <c:v>4292.7</c:v>
                </c:pt>
                <c:pt idx="11">
                  <c:v>4292.7</c:v>
                </c:pt>
                <c:pt idx="12">
                  <c:v>4291.9</c:v>
                </c:pt>
                <c:pt idx="13">
                  <c:v>4291.4</c:v>
                </c:pt>
                <c:pt idx="14">
                  <c:v>4290.3</c:v>
                </c:pt>
                <c:pt idx="15">
                  <c:v>4289</c:v>
                </c:pt>
                <c:pt idx="16">
                  <c:v>4286.5</c:v>
                </c:pt>
                <c:pt idx="17">
                  <c:v>4284.4</c:v>
                </c:pt>
                <c:pt idx="18">
                  <c:v>4283.2</c:v>
                </c:pt>
                <c:pt idx="19">
                  <c:v>4282.5</c:v>
                </c:pt>
                <c:pt idx="20">
                  <c:v>4281.8</c:v>
                </c:pt>
                <c:pt idx="21">
                  <c:v>4282.9</c:v>
                </c:pt>
                <c:pt idx="22">
                  <c:v>4284.9</c:v>
                </c:pt>
                <c:pt idx="23">
                  <c:v>4290.9</c:v>
                </c:pt>
                <c:pt idx="24">
                  <c:v>4290.6</c:v>
                </c:pt>
                <c:pt idx="25">
                  <c:v>4288.7</c:v>
                </c:pt>
                <c:pt idx="26">
                  <c:v>4288.7</c:v>
                </c:pt>
                <c:pt idx="27">
                  <c:v>4289.4</c:v>
                </c:pt>
                <c:pt idx="28">
                  <c:v>4290.5</c:v>
                </c:pt>
                <c:pt idx="29">
                  <c:v>4290.6</c:v>
                </c:pt>
                <c:pt idx="30">
                  <c:v>4292.8</c:v>
                </c:pt>
                <c:pt idx="31">
                  <c:v>4294.1</c:v>
                </c:pt>
                <c:pt idx="32">
                  <c:v>4296</c:v>
                </c:pt>
              </c:numCache>
            </c:numRef>
          </c:yVal>
          <c:smooth val="0"/>
        </c:ser>
        <c:ser>
          <c:idx val="6"/>
          <c:order val="6"/>
          <c:tx>
            <c:v>US_Face(3/20/95)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t!$W$11:$W$44</c:f>
              <c:numCache>
                <c:ptCount val="34"/>
                <c:pt idx="0">
                  <c:v>192</c:v>
                </c:pt>
                <c:pt idx="1">
                  <c:v>174</c:v>
                </c:pt>
                <c:pt idx="2">
                  <c:v>172</c:v>
                </c:pt>
                <c:pt idx="3">
                  <c:v>155</c:v>
                </c:pt>
                <c:pt idx="4">
                  <c:v>154</c:v>
                </c:pt>
                <c:pt idx="5">
                  <c:v>152</c:v>
                </c:pt>
                <c:pt idx="6">
                  <c:v>136</c:v>
                </c:pt>
                <c:pt idx="7">
                  <c:v>116</c:v>
                </c:pt>
                <c:pt idx="8">
                  <c:v>103</c:v>
                </c:pt>
                <c:pt idx="9">
                  <c:v>103</c:v>
                </c:pt>
                <c:pt idx="10">
                  <c:v>101</c:v>
                </c:pt>
                <c:pt idx="11">
                  <c:v>93</c:v>
                </c:pt>
                <c:pt idx="12">
                  <c:v>81</c:v>
                </c:pt>
                <c:pt idx="13">
                  <c:v>72</c:v>
                </c:pt>
                <c:pt idx="14">
                  <c:v>65</c:v>
                </c:pt>
                <c:pt idx="15">
                  <c:v>62</c:v>
                </c:pt>
                <c:pt idx="16">
                  <c:v>60</c:v>
                </c:pt>
                <c:pt idx="17">
                  <c:v>58</c:v>
                </c:pt>
                <c:pt idx="18">
                  <c:v>56</c:v>
                </c:pt>
                <c:pt idx="19">
                  <c:v>54</c:v>
                </c:pt>
                <c:pt idx="20">
                  <c:v>53</c:v>
                </c:pt>
                <c:pt idx="21">
                  <c:v>53</c:v>
                </c:pt>
                <c:pt idx="22">
                  <c:v>51</c:v>
                </c:pt>
                <c:pt idx="23">
                  <c:v>49</c:v>
                </c:pt>
                <c:pt idx="24">
                  <c:v>47</c:v>
                </c:pt>
                <c:pt idx="25">
                  <c:v>45</c:v>
                </c:pt>
                <c:pt idx="26">
                  <c:v>43</c:v>
                </c:pt>
                <c:pt idx="27">
                  <c:v>38</c:v>
                </c:pt>
                <c:pt idx="28">
                  <c:v>37</c:v>
                </c:pt>
                <c:pt idx="29">
                  <c:v>27</c:v>
                </c:pt>
                <c:pt idx="30">
                  <c:v>16</c:v>
                </c:pt>
                <c:pt idx="31">
                  <c:v>12</c:v>
                </c:pt>
                <c:pt idx="32">
                  <c:v>2</c:v>
                </c:pt>
                <c:pt idx="33">
                  <c:v>0</c:v>
                </c:pt>
              </c:numCache>
            </c:numRef>
          </c:xVal>
          <c:yVal>
            <c:numRef>
              <c:f>t!$X$11:$X$44</c:f>
              <c:numCache>
                <c:ptCount val="34"/>
                <c:pt idx="0">
                  <c:v>4300.6</c:v>
                </c:pt>
                <c:pt idx="1">
                  <c:v>4295.3</c:v>
                </c:pt>
                <c:pt idx="2">
                  <c:v>4295</c:v>
                </c:pt>
                <c:pt idx="3">
                  <c:v>4293.9</c:v>
                </c:pt>
                <c:pt idx="4">
                  <c:v>4294.1</c:v>
                </c:pt>
                <c:pt idx="5">
                  <c:v>4294.3</c:v>
                </c:pt>
                <c:pt idx="6">
                  <c:v>4295.2</c:v>
                </c:pt>
                <c:pt idx="7">
                  <c:v>4294.7</c:v>
                </c:pt>
                <c:pt idx="8">
                  <c:v>4292.8</c:v>
                </c:pt>
                <c:pt idx="9">
                  <c:v>4292.6</c:v>
                </c:pt>
                <c:pt idx="10">
                  <c:v>4292.2</c:v>
                </c:pt>
                <c:pt idx="11">
                  <c:v>4291.7</c:v>
                </c:pt>
                <c:pt idx="12">
                  <c:v>4290.9</c:v>
                </c:pt>
                <c:pt idx="13">
                  <c:v>4289</c:v>
                </c:pt>
                <c:pt idx="14">
                  <c:v>4288.4</c:v>
                </c:pt>
                <c:pt idx="15">
                  <c:v>4287.9</c:v>
                </c:pt>
                <c:pt idx="16">
                  <c:v>4287.1</c:v>
                </c:pt>
                <c:pt idx="17">
                  <c:v>4286.7</c:v>
                </c:pt>
                <c:pt idx="18">
                  <c:v>4286.2</c:v>
                </c:pt>
                <c:pt idx="19">
                  <c:v>4285.8</c:v>
                </c:pt>
                <c:pt idx="20">
                  <c:v>4286.7</c:v>
                </c:pt>
                <c:pt idx="21">
                  <c:v>4286.5</c:v>
                </c:pt>
                <c:pt idx="22">
                  <c:v>4284.9</c:v>
                </c:pt>
                <c:pt idx="23">
                  <c:v>4287.4</c:v>
                </c:pt>
                <c:pt idx="24">
                  <c:v>4288</c:v>
                </c:pt>
                <c:pt idx="25">
                  <c:v>4288.8</c:v>
                </c:pt>
                <c:pt idx="26">
                  <c:v>4289</c:v>
                </c:pt>
                <c:pt idx="27">
                  <c:v>4287.8</c:v>
                </c:pt>
                <c:pt idx="28">
                  <c:v>4290.1</c:v>
                </c:pt>
                <c:pt idx="29">
                  <c:v>4292.9</c:v>
                </c:pt>
                <c:pt idx="30">
                  <c:v>4295.7</c:v>
                </c:pt>
                <c:pt idx="31">
                  <c:v>4300.4</c:v>
                </c:pt>
                <c:pt idx="32">
                  <c:v>4301.2</c:v>
                </c:pt>
                <c:pt idx="33">
                  <c:v>4301.6</c:v>
                </c:pt>
              </c:numCache>
            </c:numRef>
          </c:yVal>
          <c:smooth val="0"/>
        </c:ser>
        <c:ser>
          <c:idx val="7"/>
          <c:order val="7"/>
          <c:tx>
            <c:v>APP(10/1/96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t!$AU$11:$AU$19</c:f>
              <c:numCache>
                <c:ptCount val="9"/>
                <c:pt idx="0">
                  <c:v>67.7</c:v>
                </c:pt>
                <c:pt idx="1">
                  <c:v>73.9</c:v>
                </c:pt>
                <c:pt idx="2">
                  <c:v>103.1</c:v>
                </c:pt>
                <c:pt idx="3">
                  <c:v>123.6</c:v>
                </c:pt>
                <c:pt idx="4">
                  <c:v>145.6</c:v>
                </c:pt>
                <c:pt idx="5">
                  <c:v>169.5</c:v>
                </c:pt>
                <c:pt idx="6">
                  <c:v>197.2</c:v>
                </c:pt>
                <c:pt idx="7">
                  <c:v>203.5</c:v>
                </c:pt>
                <c:pt idx="8">
                  <c:v>212</c:v>
                </c:pt>
              </c:numCache>
            </c:numRef>
          </c:xVal>
          <c:yVal>
            <c:numRef>
              <c:f>t!$AV$11:$AV$19</c:f>
              <c:numCache>
                <c:ptCount val="9"/>
                <c:pt idx="0">
                  <c:v>4291</c:v>
                </c:pt>
                <c:pt idx="1">
                  <c:v>4292.3</c:v>
                </c:pt>
                <c:pt idx="2">
                  <c:v>4293.7</c:v>
                </c:pt>
                <c:pt idx="3">
                  <c:v>4295.1</c:v>
                </c:pt>
                <c:pt idx="4">
                  <c:v>4295.4</c:v>
                </c:pt>
                <c:pt idx="5">
                  <c:v>4294.8</c:v>
                </c:pt>
                <c:pt idx="6">
                  <c:v>4295.4</c:v>
                </c:pt>
                <c:pt idx="7">
                  <c:v>4298</c:v>
                </c:pt>
                <c:pt idx="8">
                  <c:v>4300.1</c:v>
                </c:pt>
              </c:numCache>
            </c:numRef>
          </c:yVal>
          <c:smooth val="0"/>
        </c:ser>
        <c:ser>
          <c:idx val="8"/>
          <c:order val="8"/>
          <c:tx>
            <c:v>APP(10/3/95)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t!$Q$10:$Q$23</c:f>
              <c:numCache>
                <c:ptCount val="14"/>
                <c:pt idx="0">
                  <c:v>32</c:v>
                </c:pt>
                <c:pt idx="1">
                  <c:v>40</c:v>
                </c:pt>
                <c:pt idx="2">
                  <c:v>50</c:v>
                </c:pt>
                <c:pt idx="3">
                  <c:v>52</c:v>
                </c:pt>
                <c:pt idx="4">
                  <c:v>70</c:v>
                </c:pt>
                <c:pt idx="5">
                  <c:v>73</c:v>
                </c:pt>
                <c:pt idx="6">
                  <c:v>93</c:v>
                </c:pt>
                <c:pt idx="7">
                  <c:v>103</c:v>
                </c:pt>
                <c:pt idx="8">
                  <c:v>131</c:v>
                </c:pt>
                <c:pt idx="9">
                  <c:v>156</c:v>
                </c:pt>
                <c:pt idx="10">
                  <c:v>172</c:v>
                </c:pt>
                <c:pt idx="11">
                  <c:v>180</c:v>
                </c:pt>
                <c:pt idx="12">
                  <c:v>197</c:v>
                </c:pt>
                <c:pt idx="13">
                  <c:v>214</c:v>
                </c:pt>
              </c:numCache>
            </c:numRef>
          </c:xVal>
          <c:yVal>
            <c:numRef>
              <c:f>t!$R$10:$R$23</c:f>
              <c:numCache>
                <c:ptCount val="14"/>
                <c:pt idx="0">
                  <c:v>4297.7</c:v>
                </c:pt>
                <c:pt idx="1">
                  <c:v>4294.1</c:v>
                </c:pt>
                <c:pt idx="2">
                  <c:v>4291.7</c:v>
                </c:pt>
                <c:pt idx="3">
                  <c:v>4290.2</c:v>
                </c:pt>
                <c:pt idx="4">
                  <c:v>4289.4</c:v>
                </c:pt>
                <c:pt idx="5">
                  <c:v>4290.4</c:v>
                </c:pt>
                <c:pt idx="6">
                  <c:v>4291.6</c:v>
                </c:pt>
                <c:pt idx="7">
                  <c:v>4293</c:v>
                </c:pt>
                <c:pt idx="8">
                  <c:v>4295.6</c:v>
                </c:pt>
                <c:pt idx="9">
                  <c:v>4296.8</c:v>
                </c:pt>
                <c:pt idx="10">
                  <c:v>4296.7</c:v>
                </c:pt>
                <c:pt idx="11">
                  <c:v>4294</c:v>
                </c:pt>
                <c:pt idx="12">
                  <c:v>4294.3</c:v>
                </c:pt>
                <c:pt idx="13">
                  <c:v>4300.5</c:v>
                </c:pt>
              </c:numCache>
            </c:numRef>
          </c:yVal>
          <c:smooth val="0"/>
        </c:ser>
        <c:ser>
          <c:idx val="9"/>
          <c:order val="9"/>
          <c:tx>
            <c:v>APP(3/20/95)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t!$AQ$11:$AQ$31</c:f>
              <c:numCache>
                <c:ptCount val="21"/>
                <c:pt idx="0">
                  <c:v>0</c:v>
                </c:pt>
                <c:pt idx="1">
                  <c:v>20</c:v>
                </c:pt>
                <c:pt idx="2">
                  <c:v>34</c:v>
                </c:pt>
                <c:pt idx="3">
                  <c:v>42</c:v>
                </c:pt>
                <c:pt idx="4">
                  <c:v>55</c:v>
                </c:pt>
                <c:pt idx="5">
                  <c:v>70</c:v>
                </c:pt>
                <c:pt idx="6">
                  <c:v>90</c:v>
                </c:pt>
                <c:pt idx="7">
                  <c:v>99</c:v>
                </c:pt>
                <c:pt idx="8">
                  <c:v>113</c:v>
                </c:pt>
                <c:pt idx="9">
                  <c:v>132</c:v>
                </c:pt>
                <c:pt idx="10">
                  <c:v>145</c:v>
                </c:pt>
                <c:pt idx="11">
                  <c:v>146</c:v>
                </c:pt>
                <c:pt idx="12">
                  <c:v>165</c:v>
                </c:pt>
                <c:pt idx="13">
                  <c:v>181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237</c:v>
                </c:pt>
                <c:pt idx="18">
                  <c:v>274</c:v>
                </c:pt>
                <c:pt idx="19">
                  <c:v>295</c:v>
                </c:pt>
                <c:pt idx="20">
                  <c:v>312</c:v>
                </c:pt>
              </c:numCache>
            </c:numRef>
          </c:xVal>
          <c:yVal>
            <c:numRef>
              <c:f>t!$AR$11:$AR$31</c:f>
              <c:numCache>
                <c:ptCount val="21"/>
                <c:pt idx="0">
                  <c:v>4303.1</c:v>
                </c:pt>
                <c:pt idx="1">
                  <c:v>4299.5</c:v>
                </c:pt>
                <c:pt idx="2">
                  <c:v>4296.8</c:v>
                </c:pt>
                <c:pt idx="3">
                  <c:v>4293.6</c:v>
                </c:pt>
                <c:pt idx="4">
                  <c:v>4292.6</c:v>
                </c:pt>
                <c:pt idx="5">
                  <c:v>4292.9</c:v>
                </c:pt>
                <c:pt idx="6">
                  <c:v>4292.3</c:v>
                </c:pt>
                <c:pt idx="7">
                  <c:v>4291.8</c:v>
                </c:pt>
                <c:pt idx="8">
                  <c:v>4292.6</c:v>
                </c:pt>
                <c:pt idx="9">
                  <c:v>4293</c:v>
                </c:pt>
                <c:pt idx="10">
                  <c:v>4293.4</c:v>
                </c:pt>
                <c:pt idx="11">
                  <c:v>4293.3</c:v>
                </c:pt>
                <c:pt idx="12">
                  <c:v>4292.7</c:v>
                </c:pt>
                <c:pt idx="13">
                  <c:v>4292.8</c:v>
                </c:pt>
                <c:pt idx="14">
                  <c:v>4294</c:v>
                </c:pt>
                <c:pt idx="15">
                  <c:v>4297.1</c:v>
                </c:pt>
                <c:pt idx="16">
                  <c:v>4300.1</c:v>
                </c:pt>
                <c:pt idx="17">
                  <c:v>4299.5</c:v>
                </c:pt>
                <c:pt idx="18">
                  <c:v>4299.7</c:v>
                </c:pt>
                <c:pt idx="19">
                  <c:v>4299.9</c:v>
                </c:pt>
                <c:pt idx="20">
                  <c:v>4303.9</c:v>
                </c:pt>
              </c:numCache>
            </c:numRef>
          </c:yVal>
          <c:smooth val="0"/>
        </c:ser>
        <c:ser>
          <c:idx val="10"/>
          <c:order val="10"/>
          <c:tx>
            <c:v>APP(10/1/96)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t!$AU$11:$AU$19</c:f>
              <c:numCache>
                <c:ptCount val="9"/>
                <c:pt idx="0">
                  <c:v>67.7</c:v>
                </c:pt>
                <c:pt idx="1">
                  <c:v>73.9</c:v>
                </c:pt>
                <c:pt idx="2">
                  <c:v>103.1</c:v>
                </c:pt>
                <c:pt idx="3">
                  <c:v>123.6</c:v>
                </c:pt>
                <c:pt idx="4">
                  <c:v>145.6</c:v>
                </c:pt>
                <c:pt idx="5">
                  <c:v>169.5</c:v>
                </c:pt>
                <c:pt idx="6">
                  <c:v>197.2</c:v>
                </c:pt>
                <c:pt idx="7">
                  <c:v>203.5</c:v>
                </c:pt>
                <c:pt idx="8">
                  <c:v>212</c:v>
                </c:pt>
              </c:numCache>
            </c:numRef>
          </c:xVal>
          <c:yVal>
            <c:numRef>
              <c:f>t!$AV$11:$AV$19</c:f>
              <c:numCache>
                <c:ptCount val="9"/>
                <c:pt idx="0">
                  <c:v>4291</c:v>
                </c:pt>
                <c:pt idx="1">
                  <c:v>4292.3</c:v>
                </c:pt>
                <c:pt idx="2">
                  <c:v>4293.7</c:v>
                </c:pt>
                <c:pt idx="3">
                  <c:v>4295.1</c:v>
                </c:pt>
                <c:pt idx="4">
                  <c:v>4295.4</c:v>
                </c:pt>
                <c:pt idx="5">
                  <c:v>4294.8</c:v>
                </c:pt>
                <c:pt idx="6">
                  <c:v>4295.4</c:v>
                </c:pt>
                <c:pt idx="7">
                  <c:v>4298</c:v>
                </c:pt>
                <c:pt idx="8">
                  <c:v>4300.1</c:v>
                </c:pt>
              </c:numCache>
            </c:numRef>
          </c:yVal>
          <c:smooth val="0"/>
        </c:ser>
        <c:ser>
          <c:idx val="12"/>
          <c:order val="11"/>
          <c:tx>
            <c:v>WSPRO_Exit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t!$CH$11:$CH$26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24</c:v>
                </c:pt>
                <c:pt idx="3">
                  <c:v>40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70</c:v>
                </c:pt>
                <c:pt idx="8">
                  <c:v>74</c:v>
                </c:pt>
                <c:pt idx="9">
                  <c:v>83</c:v>
                </c:pt>
                <c:pt idx="10">
                  <c:v>97</c:v>
                </c:pt>
                <c:pt idx="11">
                  <c:v>124</c:v>
                </c:pt>
                <c:pt idx="12">
                  <c:v>148</c:v>
                </c:pt>
                <c:pt idx="13">
                  <c:v>157</c:v>
                </c:pt>
                <c:pt idx="14">
                  <c:v>198</c:v>
                </c:pt>
                <c:pt idx="15">
                  <c:v>246</c:v>
                </c:pt>
              </c:numCache>
            </c:numRef>
          </c:xVal>
          <c:yVal>
            <c:numRef>
              <c:f>t!$CI$11:$CI$26</c:f>
              <c:numCache>
                <c:ptCount val="16"/>
                <c:pt idx="0">
                  <c:v>4301.3</c:v>
                </c:pt>
                <c:pt idx="1">
                  <c:v>4300.3</c:v>
                </c:pt>
                <c:pt idx="2">
                  <c:v>4292</c:v>
                </c:pt>
                <c:pt idx="3">
                  <c:v>4291.5</c:v>
                </c:pt>
                <c:pt idx="4">
                  <c:v>4288.6</c:v>
                </c:pt>
                <c:pt idx="5">
                  <c:v>4287.9</c:v>
                </c:pt>
                <c:pt idx="6">
                  <c:v>4287.6</c:v>
                </c:pt>
                <c:pt idx="7">
                  <c:v>4289.2</c:v>
                </c:pt>
                <c:pt idx="8">
                  <c:v>4289.3</c:v>
                </c:pt>
                <c:pt idx="9">
                  <c:v>4289.7</c:v>
                </c:pt>
                <c:pt idx="10">
                  <c:v>4290.9</c:v>
                </c:pt>
                <c:pt idx="11">
                  <c:v>4291</c:v>
                </c:pt>
                <c:pt idx="12">
                  <c:v>4292.4</c:v>
                </c:pt>
                <c:pt idx="13">
                  <c:v>4297.7</c:v>
                </c:pt>
                <c:pt idx="14">
                  <c:v>4297.47</c:v>
                </c:pt>
                <c:pt idx="15">
                  <c:v>4297.7</c:v>
                </c:pt>
              </c:numCache>
            </c:numRef>
          </c:yVal>
          <c:smooth val="0"/>
        </c:ser>
        <c:ser>
          <c:idx val="11"/>
          <c:order val="12"/>
          <c:tx>
            <c:v>DS_Face(5/22/97)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t!$CL$11:$CL$46</c:f>
              <c:numCache>
                <c:ptCount val="36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38</c:v>
                </c:pt>
                <c:pt idx="4">
                  <c:v>44</c:v>
                </c:pt>
                <c:pt idx="5">
                  <c:v>48</c:v>
                </c:pt>
                <c:pt idx="6">
                  <c:v>50</c:v>
                </c:pt>
                <c:pt idx="7">
                  <c:v>52</c:v>
                </c:pt>
                <c:pt idx="8">
                  <c:v>54</c:v>
                </c:pt>
                <c:pt idx="9">
                  <c:v>58</c:v>
                </c:pt>
                <c:pt idx="10">
                  <c:v>60</c:v>
                </c:pt>
                <c:pt idx="11">
                  <c:v>66</c:v>
                </c:pt>
                <c:pt idx="12">
                  <c:v>70</c:v>
                </c:pt>
                <c:pt idx="13">
                  <c:v>80</c:v>
                </c:pt>
                <c:pt idx="14">
                  <c:v>86</c:v>
                </c:pt>
                <c:pt idx="15">
                  <c:v>92</c:v>
                </c:pt>
                <c:pt idx="16">
                  <c:v>98</c:v>
                </c:pt>
                <c:pt idx="17">
                  <c:v>100</c:v>
                </c:pt>
                <c:pt idx="18">
                  <c:v>101</c:v>
                </c:pt>
                <c:pt idx="19">
                  <c:v>104</c:v>
                </c:pt>
                <c:pt idx="20">
                  <c:v>106</c:v>
                </c:pt>
                <c:pt idx="21">
                  <c:v>110</c:v>
                </c:pt>
                <c:pt idx="22">
                  <c:v>116</c:v>
                </c:pt>
                <c:pt idx="23">
                  <c:v>122</c:v>
                </c:pt>
                <c:pt idx="24">
                  <c:v>130</c:v>
                </c:pt>
                <c:pt idx="25">
                  <c:v>140</c:v>
                </c:pt>
                <c:pt idx="26">
                  <c:v>146</c:v>
                </c:pt>
                <c:pt idx="27">
                  <c:v>150</c:v>
                </c:pt>
                <c:pt idx="28">
                  <c:v>151</c:v>
                </c:pt>
                <c:pt idx="29">
                  <c:v>153</c:v>
                </c:pt>
                <c:pt idx="30">
                  <c:v>156</c:v>
                </c:pt>
                <c:pt idx="31">
                  <c:v>158</c:v>
                </c:pt>
                <c:pt idx="32">
                  <c:v>162</c:v>
                </c:pt>
                <c:pt idx="33">
                  <c:v>166</c:v>
                </c:pt>
                <c:pt idx="34">
                  <c:v>170</c:v>
                </c:pt>
                <c:pt idx="35">
                  <c:v>176</c:v>
                </c:pt>
              </c:numCache>
            </c:numRef>
          </c:xVal>
          <c:yVal>
            <c:numRef>
              <c:f>t!$CM$11:$CM$46</c:f>
              <c:numCache>
                <c:ptCount val="36"/>
                <c:pt idx="0">
                  <c:v>4297.11</c:v>
                </c:pt>
                <c:pt idx="1">
                  <c:v>4293.5</c:v>
                </c:pt>
                <c:pt idx="2">
                  <c:v>4289.5</c:v>
                </c:pt>
                <c:pt idx="3">
                  <c:v>4288.3</c:v>
                </c:pt>
                <c:pt idx="4">
                  <c:v>4288</c:v>
                </c:pt>
                <c:pt idx="5">
                  <c:v>4288.5</c:v>
                </c:pt>
                <c:pt idx="6">
                  <c:v>4287.7</c:v>
                </c:pt>
                <c:pt idx="7">
                  <c:v>4288.5</c:v>
                </c:pt>
                <c:pt idx="8">
                  <c:v>4288</c:v>
                </c:pt>
                <c:pt idx="9">
                  <c:v>4286.9</c:v>
                </c:pt>
                <c:pt idx="10">
                  <c:v>4286.9</c:v>
                </c:pt>
                <c:pt idx="11">
                  <c:v>4287.5</c:v>
                </c:pt>
                <c:pt idx="12">
                  <c:v>4287.7</c:v>
                </c:pt>
                <c:pt idx="13">
                  <c:v>4289.3</c:v>
                </c:pt>
                <c:pt idx="14">
                  <c:v>4289.7</c:v>
                </c:pt>
                <c:pt idx="15">
                  <c:v>4289.6</c:v>
                </c:pt>
                <c:pt idx="16">
                  <c:v>4290.3</c:v>
                </c:pt>
                <c:pt idx="17">
                  <c:v>4291.5</c:v>
                </c:pt>
                <c:pt idx="18">
                  <c:v>4292</c:v>
                </c:pt>
                <c:pt idx="19">
                  <c:v>4292.5</c:v>
                </c:pt>
                <c:pt idx="20">
                  <c:v>4293.8</c:v>
                </c:pt>
                <c:pt idx="21">
                  <c:v>4294.8</c:v>
                </c:pt>
                <c:pt idx="22">
                  <c:v>4294.5</c:v>
                </c:pt>
                <c:pt idx="23">
                  <c:v>4293.7</c:v>
                </c:pt>
                <c:pt idx="24">
                  <c:v>4294.8</c:v>
                </c:pt>
                <c:pt idx="25">
                  <c:v>4294.8</c:v>
                </c:pt>
                <c:pt idx="26">
                  <c:v>4295.5</c:v>
                </c:pt>
                <c:pt idx="27">
                  <c:v>4295.5</c:v>
                </c:pt>
                <c:pt idx="28">
                  <c:v>4294.9</c:v>
                </c:pt>
                <c:pt idx="29">
                  <c:v>4294.6</c:v>
                </c:pt>
                <c:pt idx="30">
                  <c:v>4295</c:v>
                </c:pt>
                <c:pt idx="31">
                  <c:v>4294.8</c:v>
                </c:pt>
                <c:pt idx="32">
                  <c:v>4294.7</c:v>
                </c:pt>
                <c:pt idx="33">
                  <c:v>4294.1</c:v>
                </c:pt>
                <c:pt idx="34">
                  <c:v>4295</c:v>
                </c:pt>
                <c:pt idx="35">
                  <c:v>4296.85</c:v>
                </c:pt>
              </c:numCache>
            </c:numRef>
          </c:yVal>
          <c:smooth val="0"/>
        </c:ser>
        <c:ser>
          <c:idx val="13"/>
          <c:order val="13"/>
          <c:tx>
            <c:v>DS_Face(6/18/97)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t!$CO$11:$CO$69</c:f>
              <c:numCache>
                <c:ptCount val="59"/>
                <c:pt idx="0">
                  <c:v>16</c:v>
                </c:pt>
                <c:pt idx="1">
                  <c:v>22</c:v>
                </c:pt>
                <c:pt idx="2">
                  <c:v>26</c:v>
                </c:pt>
                <c:pt idx="3">
                  <c:v>30</c:v>
                </c:pt>
                <c:pt idx="4">
                  <c:v>34</c:v>
                </c:pt>
                <c:pt idx="5">
                  <c:v>38</c:v>
                </c:pt>
                <c:pt idx="6">
                  <c:v>42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58</c:v>
                </c:pt>
                <c:pt idx="16">
                  <c:v>60</c:v>
                </c:pt>
                <c:pt idx="17">
                  <c:v>66</c:v>
                </c:pt>
                <c:pt idx="18">
                  <c:v>70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86</c:v>
                </c:pt>
                <c:pt idx="23">
                  <c:v>88</c:v>
                </c:pt>
                <c:pt idx="24">
                  <c:v>90</c:v>
                </c:pt>
                <c:pt idx="25">
                  <c:v>92</c:v>
                </c:pt>
                <c:pt idx="26">
                  <c:v>94</c:v>
                </c:pt>
                <c:pt idx="27">
                  <c:v>96</c:v>
                </c:pt>
                <c:pt idx="28">
                  <c:v>98</c:v>
                </c:pt>
                <c:pt idx="29">
                  <c:v>100</c:v>
                </c:pt>
                <c:pt idx="30">
                  <c:v>102</c:v>
                </c:pt>
                <c:pt idx="31">
                  <c:v>103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120</c:v>
                </c:pt>
                <c:pt idx="40">
                  <c:v>126</c:v>
                </c:pt>
                <c:pt idx="41">
                  <c:v>130</c:v>
                </c:pt>
                <c:pt idx="42">
                  <c:v>136</c:v>
                </c:pt>
                <c:pt idx="43">
                  <c:v>140</c:v>
                </c:pt>
                <c:pt idx="44">
                  <c:v>146</c:v>
                </c:pt>
                <c:pt idx="45">
                  <c:v>148</c:v>
                </c:pt>
                <c:pt idx="46">
                  <c:v>150</c:v>
                </c:pt>
                <c:pt idx="47">
                  <c:v>152</c:v>
                </c:pt>
                <c:pt idx="48">
                  <c:v>153</c:v>
                </c:pt>
                <c:pt idx="49">
                  <c:v>154</c:v>
                </c:pt>
                <c:pt idx="50">
                  <c:v>156</c:v>
                </c:pt>
                <c:pt idx="51">
                  <c:v>158</c:v>
                </c:pt>
                <c:pt idx="52">
                  <c:v>160</c:v>
                </c:pt>
                <c:pt idx="53">
                  <c:v>162</c:v>
                </c:pt>
                <c:pt idx="54">
                  <c:v>164</c:v>
                </c:pt>
                <c:pt idx="55">
                  <c:v>170</c:v>
                </c:pt>
                <c:pt idx="56">
                  <c:v>172</c:v>
                </c:pt>
                <c:pt idx="57">
                  <c:v>174</c:v>
                </c:pt>
                <c:pt idx="58">
                  <c:v>180</c:v>
                </c:pt>
              </c:numCache>
            </c:numRef>
          </c:xVal>
          <c:yVal>
            <c:numRef>
              <c:f>t!$CQ$11:$CQ$69</c:f>
              <c:numCache>
                <c:ptCount val="59"/>
                <c:pt idx="0">
                  <c:v>4298.65</c:v>
                </c:pt>
                <c:pt idx="1">
                  <c:v>4295.15</c:v>
                </c:pt>
                <c:pt idx="2">
                  <c:v>4294.849999999999</c:v>
                </c:pt>
                <c:pt idx="3">
                  <c:v>4294.849999999999</c:v>
                </c:pt>
                <c:pt idx="4">
                  <c:v>4293.849999999999</c:v>
                </c:pt>
                <c:pt idx="5">
                  <c:v>4293.849999999999</c:v>
                </c:pt>
                <c:pt idx="6">
                  <c:v>4293.25</c:v>
                </c:pt>
                <c:pt idx="7">
                  <c:v>4293.25</c:v>
                </c:pt>
                <c:pt idx="8">
                  <c:v>4293.349999999999</c:v>
                </c:pt>
                <c:pt idx="9">
                  <c:v>4293.849999999999</c:v>
                </c:pt>
                <c:pt idx="10">
                  <c:v>4294.049999999999</c:v>
                </c:pt>
                <c:pt idx="11">
                  <c:v>4293.849999999999</c:v>
                </c:pt>
                <c:pt idx="12">
                  <c:v>4293.95</c:v>
                </c:pt>
                <c:pt idx="13">
                  <c:v>4294.25</c:v>
                </c:pt>
                <c:pt idx="14">
                  <c:v>4293.95</c:v>
                </c:pt>
                <c:pt idx="15">
                  <c:v>4293.349999999999</c:v>
                </c:pt>
                <c:pt idx="16">
                  <c:v>4293.25</c:v>
                </c:pt>
                <c:pt idx="17">
                  <c:v>4292.049999999999</c:v>
                </c:pt>
                <c:pt idx="18">
                  <c:v>4291.95</c:v>
                </c:pt>
                <c:pt idx="19">
                  <c:v>4292.049999999999</c:v>
                </c:pt>
                <c:pt idx="20">
                  <c:v>4291.65</c:v>
                </c:pt>
                <c:pt idx="21">
                  <c:v>4290.75</c:v>
                </c:pt>
                <c:pt idx="22">
                  <c:v>4291.049999999999</c:v>
                </c:pt>
                <c:pt idx="23">
                  <c:v>4290.45</c:v>
                </c:pt>
                <c:pt idx="24">
                  <c:v>4290.65</c:v>
                </c:pt>
                <c:pt idx="25">
                  <c:v>4290.549999999999</c:v>
                </c:pt>
                <c:pt idx="26">
                  <c:v>4290.349999999999</c:v>
                </c:pt>
                <c:pt idx="27">
                  <c:v>4290.95</c:v>
                </c:pt>
                <c:pt idx="28">
                  <c:v>4291.049999999999</c:v>
                </c:pt>
                <c:pt idx="29">
                  <c:v>4291.15</c:v>
                </c:pt>
                <c:pt idx="30">
                  <c:v>4291.15</c:v>
                </c:pt>
                <c:pt idx="31">
                  <c:v>4290.849999999999</c:v>
                </c:pt>
                <c:pt idx="32">
                  <c:v>4291.049999999999</c:v>
                </c:pt>
                <c:pt idx="33">
                  <c:v>4291.349999999999</c:v>
                </c:pt>
                <c:pt idx="34">
                  <c:v>4290.95</c:v>
                </c:pt>
                <c:pt idx="35">
                  <c:v>4290.349999999999</c:v>
                </c:pt>
                <c:pt idx="36">
                  <c:v>4290.15</c:v>
                </c:pt>
                <c:pt idx="37">
                  <c:v>4289.95</c:v>
                </c:pt>
                <c:pt idx="38">
                  <c:v>4289.849999999999</c:v>
                </c:pt>
                <c:pt idx="39">
                  <c:v>4290.45</c:v>
                </c:pt>
                <c:pt idx="40">
                  <c:v>4291.349999999999</c:v>
                </c:pt>
                <c:pt idx="41">
                  <c:v>4291.45</c:v>
                </c:pt>
                <c:pt idx="42">
                  <c:v>4292.849999999999</c:v>
                </c:pt>
                <c:pt idx="43">
                  <c:v>4293.45</c:v>
                </c:pt>
                <c:pt idx="44">
                  <c:v>4293.75</c:v>
                </c:pt>
                <c:pt idx="45">
                  <c:v>4294.75</c:v>
                </c:pt>
                <c:pt idx="46">
                  <c:v>4294.65</c:v>
                </c:pt>
                <c:pt idx="47">
                  <c:v>4294.95</c:v>
                </c:pt>
                <c:pt idx="48">
                  <c:v>4294.849999999999</c:v>
                </c:pt>
                <c:pt idx="49">
                  <c:v>4294.849999999999</c:v>
                </c:pt>
                <c:pt idx="50">
                  <c:v>4294.75</c:v>
                </c:pt>
                <c:pt idx="51">
                  <c:v>4295.049999999999</c:v>
                </c:pt>
                <c:pt idx="52">
                  <c:v>4294.95</c:v>
                </c:pt>
                <c:pt idx="53">
                  <c:v>4295.25</c:v>
                </c:pt>
                <c:pt idx="54">
                  <c:v>4295.15</c:v>
                </c:pt>
                <c:pt idx="55">
                  <c:v>4294.15</c:v>
                </c:pt>
                <c:pt idx="56">
                  <c:v>4293.849999999999</c:v>
                </c:pt>
                <c:pt idx="57">
                  <c:v>4296.349999999999</c:v>
                </c:pt>
                <c:pt idx="58">
                  <c:v>4298.65</c:v>
                </c:pt>
              </c:numCache>
            </c:numRef>
          </c:yVal>
          <c:smooth val="0"/>
        </c:ser>
        <c:ser>
          <c:idx val="14"/>
          <c:order val="14"/>
          <c:tx>
            <c:v>US_Face(6/6/97)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t!$BK$11:$BK$46</c:f>
              <c:numCache>
                <c:ptCount val="36"/>
                <c:pt idx="0">
                  <c:v>10</c:v>
                </c:pt>
                <c:pt idx="1">
                  <c:v>18</c:v>
                </c:pt>
                <c:pt idx="2">
                  <c:v>30</c:v>
                </c:pt>
                <c:pt idx="3">
                  <c:v>34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  <c:pt idx="9">
                  <c:v>46</c:v>
                </c:pt>
                <c:pt idx="10">
                  <c:v>50</c:v>
                </c:pt>
                <c:pt idx="11">
                  <c:v>52</c:v>
                </c:pt>
                <c:pt idx="12">
                  <c:v>56</c:v>
                </c:pt>
                <c:pt idx="13">
                  <c:v>58</c:v>
                </c:pt>
                <c:pt idx="14">
                  <c:v>62</c:v>
                </c:pt>
                <c:pt idx="15">
                  <c:v>66</c:v>
                </c:pt>
                <c:pt idx="16">
                  <c:v>70</c:v>
                </c:pt>
                <c:pt idx="17">
                  <c:v>75</c:v>
                </c:pt>
                <c:pt idx="18">
                  <c:v>80</c:v>
                </c:pt>
                <c:pt idx="19">
                  <c:v>86</c:v>
                </c:pt>
                <c:pt idx="20">
                  <c:v>90</c:v>
                </c:pt>
                <c:pt idx="21">
                  <c:v>92</c:v>
                </c:pt>
                <c:pt idx="22">
                  <c:v>102</c:v>
                </c:pt>
                <c:pt idx="23">
                  <c:v>110</c:v>
                </c:pt>
                <c:pt idx="24">
                  <c:v>120</c:v>
                </c:pt>
                <c:pt idx="25">
                  <c:v>130</c:v>
                </c:pt>
                <c:pt idx="26">
                  <c:v>140</c:v>
                </c:pt>
                <c:pt idx="27">
                  <c:v>144</c:v>
                </c:pt>
                <c:pt idx="28">
                  <c:v>148</c:v>
                </c:pt>
                <c:pt idx="29">
                  <c:v>150</c:v>
                </c:pt>
                <c:pt idx="30">
                  <c:v>153</c:v>
                </c:pt>
                <c:pt idx="31">
                  <c:v>156</c:v>
                </c:pt>
                <c:pt idx="32">
                  <c:v>160</c:v>
                </c:pt>
                <c:pt idx="33">
                  <c:v>170</c:v>
                </c:pt>
                <c:pt idx="34">
                  <c:v>177</c:v>
                </c:pt>
                <c:pt idx="35">
                  <c:v>181</c:v>
                </c:pt>
              </c:numCache>
            </c:numRef>
          </c:xVal>
          <c:yVal>
            <c:numRef>
              <c:f>t!$BL$11:$BL$46</c:f>
              <c:numCache>
                <c:ptCount val="36"/>
                <c:pt idx="0">
                  <c:v>4299.42</c:v>
                </c:pt>
                <c:pt idx="1">
                  <c:v>4295.8</c:v>
                </c:pt>
                <c:pt idx="2">
                  <c:v>4291.1</c:v>
                </c:pt>
                <c:pt idx="3">
                  <c:v>4289.8</c:v>
                </c:pt>
                <c:pt idx="4">
                  <c:v>4289.1</c:v>
                </c:pt>
                <c:pt idx="5">
                  <c:v>4288.8</c:v>
                </c:pt>
                <c:pt idx="6">
                  <c:v>4287.9</c:v>
                </c:pt>
                <c:pt idx="7">
                  <c:v>4287.8</c:v>
                </c:pt>
                <c:pt idx="8">
                  <c:v>4286.9</c:v>
                </c:pt>
                <c:pt idx="9">
                  <c:v>4285.5</c:v>
                </c:pt>
                <c:pt idx="11">
                  <c:v>4283.1</c:v>
                </c:pt>
                <c:pt idx="12">
                  <c:v>4282.4</c:v>
                </c:pt>
                <c:pt idx="13">
                  <c:v>4285.4</c:v>
                </c:pt>
                <c:pt idx="14">
                  <c:v>4285.5</c:v>
                </c:pt>
                <c:pt idx="15">
                  <c:v>4287.2</c:v>
                </c:pt>
                <c:pt idx="16">
                  <c:v>4288.6</c:v>
                </c:pt>
                <c:pt idx="17">
                  <c:v>4290.8</c:v>
                </c:pt>
                <c:pt idx="18">
                  <c:v>4291.8</c:v>
                </c:pt>
                <c:pt idx="19">
                  <c:v>4291.9</c:v>
                </c:pt>
                <c:pt idx="20">
                  <c:v>4291.8</c:v>
                </c:pt>
                <c:pt idx="21">
                  <c:v>4291.6</c:v>
                </c:pt>
                <c:pt idx="23">
                  <c:v>4293.5</c:v>
                </c:pt>
                <c:pt idx="24">
                  <c:v>4293.8</c:v>
                </c:pt>
                <c:pt idx="25">
                  <c:v>4294</c:v>
                </c:pt>
                <c:pt idx="26">
                  <c:v>4292.2</c:v>
                </c:pt>
                <c:pt idx="27">
                  <c:v>4291.8</c:v>
                </c:pt>
                <c:pt idx="28">
                  <c:v>4291.1</c:v>
                </c:pt>
                <c:pt idx="29">
                  <c:v>4290.4</c:v>
                </c:pt>
                <c:pt idx="30">
                  <c:v>4290.4</c:v>
                </c:pt>
                <c:pt idx="31">
                  <c:v>4291.7</c:v>
                </c:pt>
                <c:pt idx="32">
                  <c:v>4292.8</c:v>
                </c:pt>
                <c:pt idx="33">
                  <c:v>4293.4</c:v>
                </c:pt>
                <c:pt idx="34">
                  <c:v>4298.1</c:v>
                </c:pt>
                <c:pt idx="35">
                  <c:v>4299.01</c:v>
                </c:pt>
              </c:numCache>
            </c:numRef>
          </c:yVal>
          <c:smooth val="0"/>
        </c:ser>
        <c:axId val="46775385"/>
        <c:axId val="18325282"/>
      </c:scatterChart>
      <c:valAx>
        <c:axId val="46775385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crossBetween val="midCat"/>
        <c:dispUnits/>
      </c:val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crossBetween val="midCat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0.1315</cdr:y>
    </cdr:from>
    <cdr:to>
      <cdr:x>0.2255</cdr:x>
      <cdr:y>0.883</cdr:y>
    </cdr:to>
    <cdr:sp>
      <cdr:nvSpPr>
        <cdr:cNvPr id="1" name="Line 1"/>
        <cdr:cNvSpPr>
          <a:spLocks/>
        </cdr:cNvSpPr>
      </cdr:nvSpPr>
      <cdr:spPr>
        <a:xfrm flipV="1">
          <a:off x="2190750" y="704850"/>
          <a:ext cx="0" cy="4038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0.1315</cdr:y>
    </cdr:from>
    <cdr:to>
      <cdr:x>0.38</cdr:x>
      <cdr:y>0.883</cdr:y>
    </cdr:to>
    <cdr:sp>
      <cdr:nvSpPr>
        <cdr:cNvPr id="2" name="Line 2"/>
        <cdr:cNvSpPr>
          <a:spLocks/>
        </cdr:cNvSpPr>
      </cdr:nvSpPr>
      <cdr:spPr>
        <a:xfrm flipV="1">
          <a:off x="3676650" y="704850"/>
          <a:ext cx="9525" cy="4038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0.1315</cdr:y>
    </cdr:from>
    <cdr:to>
      <cdr:x>0.53375</cdr:x>
      <cdr:y>0.883</cdr:y>
    </cdr:to>
    <cdr:sp>
      <cdr:nvSpPr>
        <cdr:cNvPr id="3" name="Line 3"/>
        <cdr:cNvSpPr>
          <a:spLocks/>
        </cdr:cNvSpPr>
      </cdr:nvSpPr>
      <cdr:spPr>
        <a:xfrm flipH="1" flipV="1">
          <a:off x="5162550" y="704850"/>
          <a:ext cx="19050" cy="4038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0.26175</cdr:y>
    </cdr:from>
    <cdr:to>
      <cdr:x>0.25575</cdr:x>
      <cdr:y>0.29625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14001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Pier #1</a:t>
          </a:r>
        </a:p>
      </cdr:txBody>
    </cdr:sp>
  </cdr:relSizeAnchor>
  <cdr:relSizeAnchor xmlns:cdr="http://schemas.openxmlformats.org/drawingml/2006/chartDrawing">
    <cdr:from>
      <cdr:x>0.34825</cdr:x>
      <cdr:y>0.26175</cdr:y>
    </cdr:from>
    <cdr:to>
      <cdr:x>0.4005</cdr:x>
      <cdr:y>0.29625</cdr:y>
    </cdr:to>
    <cdr:sp>
      <cdr:nvSpPr>
        <cdr:cNvPr id="5" name="TextBox 5"/>
        <cdr:cNvSpPr txBox="1">
          <a:spLocks noChangeArrowheads="1"/>
        </cdr:cNvSpPr>
      </cdr:nvSpPr>
      <cdr:spPr>
        <a:xfrm>
          <a:off x="3381375" y="14001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Pier #2</a:t>
          </a:r>
        </a:p>
      </cdr:txBody>
    </cdr:sp>
  </cdr:relSizeAnchor>
  <cdr:relSizeAnchor xmlns:cdr="http://schemas.openxmlformats.org/drawingml/2006/chartDrawing">
    <cdr:from>
      <cdr:x>0.5035</cdr:x>
      <cdr:y>0.25125</cdr:y>
    </cdr:from>
    <cdr:to>
      <cdr:x>0.55575</cdr:x>
      <cdr:y>0.285</cdr:y>
    </cdr:to>
    <cdr:sp>
      <cdr:nvSpPr>
        <cdr:cNvPr id="6" name="TextBox 6"/>
        <cdr:cNvSpPr txBox="1">
          <a:spLocks noChangeArrowheads="1"/>
        </cdr:cNvSpPr>
      </cdr:nvSpPr>
      <cdr:spPr>
        <a:xfrm>
          <a:off x="4886325" y="13430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Pier #3</a:t>
          </a:r>
        </a:p>
      </cdr:txBody>
    </cdr:sp>
  </cdr:relSizeAnchor>
  <cdr:relSizeAnchor xmlns:cdr="http://schemas.openxmlformats.org/drawingml/2006/chartDrawing">
    <cdr:from>
      <cdr:x>0.2135</cdr:x>
      <cdr:y>0.8375</cdr:y>
    </cdr:from>
    <cdr:to>
      <cdr:x>0.236</cdr:x>
      <cdr:y>0.8375</cdr:y>
    </cdr:to>
    <cdr:sp>
      <cdr:nvSpPr>
        <cdr:cNvPr id="7" name="Line 7"/>
        <cdr:cNvSpPr>
          <a:spLocks/>
        </cdr:cNvSpPr>
      </cdr:nvSpPr>
      <cdr:spPr>
        <a:xfrm>
          <a:off x="2066925" y="4495800"/>
          <a:ext cx="219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</cdr:x>
      <cdr:y>0.82475</cdr:y>
    </cdr:from>
    <cdr:to>
      <cdr:x>0.393</cdr:x>
      <cdr:y>0.8255</cdr:y>
    </cdr:to>
    <cdr:sp>
      <cdr:nvSpPr>
        <cdr:cNvPr id="8" name="Line 8"/>
        <cdr:cNvSpPr>
          <a:spLocks/>
        </cdr:cNvSpPr>
      </cdr:nvSpPr>
      <cdr:spPr>
        <a:xfrm>
          <a:off x="3600450" y="4429125"/>
          <a:ext cx="209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0.81425</cdr:y>
    </cdr:from>
    <cdr:to>
      <cdr:x>0.54525</cdr:x>
      <cdr:y>0.81425</cdr:y>
    </cdr:to>
    <cdr:sp>
      <cdr:nvSpPr>
        <cdr:cNvPr id="9" name="Line 9"/>
        <cdr:cNvSpPr>
          <a:spLocks/>
        </cdr:cNvSpPr>
      </cdr:nvSpPr>
      <cdr:spPr>
        <a:xfrm>
          <a:off x="5067300" y="437197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0.76</cdr:y>
    </cdr:from>
    <cdr:to>
      <cdr:x>0.7315</cdr:x>
      <cdr:y>0.82475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67425" y="4076700"/>
          <a:ext cx="10382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Bottom Footing Elevation</a:t>
          </a:r>
        </a:p>
      </cdr:txBody>
    </cdr:sp>
  </cdr:relSizeAnchor>
  <cdr:relSizeAnchor xmlns:cdr="http://schemas.openxmlformats.org/drawingml/2006/chartDrawing">
    <cdr:from>
      <cdr:x>0.55125</cdr:x>
      <cdr:y>0.7925</cdr:y>
    </cdr:from>
    <cdr:to>
      <cdr:x>0.62475</cdr:x>
      <cdr:y>0.812</cdr:y>
    </cdr:to>
    <cdr:sp>
      <cdr:nvSpPr>
        <cdr:cNvPr id="11" name="Line 11"/>
        <cdr:cNvSpPr>
          <a:spLocks/>
        </cdr:cNvSpPr>
      </cdr:nvSpPr>
      <cdr:spPr>
        <a:xfrm flipH="1">
          <a:off x="5353050" y="4248150"/>
          <a:ext cx="7143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V83"/>
  <sheetViews>
    <sheetView workbookViewId="0" topLeftCell="BJ6">
      <selection activeCell="BP29" sqref="BP29"/>
    </sheetView>
  </sheetViews>
  <sheetFormatPr defaultColWidth="9.140625" defaultRowHeight="12.75"/>
  <cols>
    <col min="4" max="4" width="11.140625" style="0" bestFit="1" customWidth="1"/>
    <col min="7" max="7" width="11.140625" style="0" bestFit="1" customWidth="1"/>
    <col min="11" max="11" width="9.28125" style="0" bestFit="1" customWidth="1"/>
    <col min="16" max="16" width="9.8515625" style="0" customWidth="1"/>
    <col min="32" max="32" width="11.421875" style="0" bestFit="1" customWidth="1"/>
    <col min="33" max="33" width="12.57421875" style="0" customWidth="1"/>
    <col min="34" max="34" width="12.421875" style="0" customWidth="1"/>
    <col min="37" max="37" width="11.28125" style="0" customWidth="1"/>
    <col min="43" max="43" width="12.00390625" style="0" customWidth="1"/>
    <col min="44" max="44" width="10.421875" style="0" customWidth="1"/>
    <col min="47" max="47" width="11.140625" style="0" customWidth="1"/>
    <col min="54" max="54" width="11.8515625" style="0" customWidth="1"/>
    <col min="60" max="60" width="15.421875" style="0" customWidth="1"/>
    <col min="61" max="63" width="12.8515625" style="0" customWidth="1"/>
    <col min="65" max="67" width="10.00390625" style="0" customWidth="1"/>
    <col min="73" max="73" width="7.7109375" style="0" customWidth="1"/>
    <col min="75" max="75" width="13.140625" style="0" customWidth="1"/>
  </cols>
  <sheetData>
    <row r="2" spans="1:82" ht="12.75">
      <c r="A2" t="s">
        <v>26</v>
      </c>
      <c r="V2" t="s">
        <v>3</v>
      </c>
      <c r="W2">
        <v>51</v>
      </c>
      <c r="AB2" t="s">
        <v>12</v>
      </c>
      <c r="AC2">
        <f>51</f>
        <v>51</v>
      </c>
      <c r="AF2" t="s">
        <v>19</v>
      </c>
      <c r="AK2" t="s">
        <v>19</v>
      </c>
      <c r="BA2" t="s">
        <v>38</v>
      </c>
      <c r="BH2" t="s">
        <v>40</v>
      </c>
      <c r="BW2" t="s">
        <v>42</v>
      </c>
      <c r="CD2" t="s">
        <v>42</v>
      </c>
    </row>
    <row r="3" spans="22:82" ht="12.75">
      <c r="V3" t="s">
        <v>4</v>
      </c>
      <c r="W3">
        <v>103</v>
      </c>
      <c r="AB3" t="s">
        <v>11</v>
      </c>
      <c r="AC3">
        <f>103</f>
        <v>103</v>
      </c>
      <c r="AF3" t="s">
        <v>20</v>
      </c>
      <c r="AK3" t="s">
        <v>20</v>
      </c>
      <c r="BA3" t="s">
        <v>19</v>
      </c>
      <c r="BH3" t="s">
        <v>19</v>
      </c>
      <c r="BW3" t="s">
        <v>19</v>
      </c>
      <c r="CD3" t="s">
        <v>19</v>
      </c>
    </row>
    <row r="4" spans="22:82" ht="12.75">
      <c r="V4" t="s">
        <v>5</v>
      </c>
      <c r="W4">
        <v>154</v>
      </c>
      <c r="AB4" t="s">
        <v>9</v>
      </c>
      <c r="AC4">
        <f>154</f>
        <v>154</v>
      </c>
      <c r="AF4" t="s">
        <v>21</v>
      </c>
      <c r="AK4" t="s">
        <v>21</v>
      </c>
      <c r="BA4" t="s">
        <v>20</v>
      </c>
      <c r="BH4" t="s">
        <v>20</v>
      </c>
      <c r="BW4" t="s">
        <v>20</v>
      </c>
      <c r="CD4" t="s">
        <v>20</v>
      </c>
    </row>
    <row r="5" spans="22:82" ht="12.75">
      <c r="V5" t="s">
        <v>6</v>
      </c>
      <c r="AF5" t="s">
        <v>35</v>
      </c>
      <c r="AK5" t="s">
        <v>35</v>
      </c>
      <c r="BA5" t="s">
        <v>21</v>
      </c>
      <c r="BH5" t="s">
        <v>21</v>
      </c>
      <c r="BW5" t="s">
        <v>21</v>
      </c>
      <c r="CD5" t="s">
        <v>21</v>
      </c>
    </row>
    <row r="6" spans="53:82" ht="12.75">
      <c r="BA6" t="s">
        <v>39</v>
      </c>
      <c r="BH6" t="s">
        <v>22</v>
      </c>
      <c r="BW6" t="s">
        <v>24</v>
      </c>
      <c r="CD6" t="s">
        <v>24</v>
      </c>
    </row>
    <row r="7" spans="4:76" ht="12.75">
      <c r="D7" t="s">
        <v>25</v>
      </c>
      <c r="G7" s="3">
        <v>34150</v>
      </c>
      <c r="K7" s="4">
        <v>34778</v>
      </c>
      <c r="Q7" s="5">
        <v>34975</v>
      </c>
      <c r="W7" s="3">
        <v>34778</v>
      </c>
      <c r="AB7" s="3">
        <v>34858</v>
      </c>
      <c r="AG7" s="3">
        <v>34975</v>
      </c>
      <c r="AL7" s="3">
        <v>35339</v>
      </c>
      <c r="AQ7" s="3">
        <v>34778</v>
      </c>
      <c r="AU7" s="3">
        <v>35339</v>
      </c>
      <c r="AV7" s="2"/>
      <c r="BT7" s="11">
        <v>35599</v>
      </c>
      <c r="BU7" s="11"/>
      <c r="BV7" s="11"/>
      <c r="BW7" s="11"/>
      <c r="BX7" s="11"/>
    </row>
    <row r="8" spans="7:98" ht="12.75">
      <c r="G8" t="s">
        <v>43</v>
      </c>
      <c r="J8" s="12" t="s">
        <v>27</v>
      </c>
      <c r="K8" s="12"/>
      <c r="L8" s="12"/>
      <c r="P8" t="s">
        <v>30</v>
      </c>
      <c r="W8" t="s">
        <v>14</v>
      </c>
      <c r="AB8" t="s">
        <v>34</v>
      </c>
      <c r="AG8" t="s">
        <v>14</v>
      </c>
      <c r="AK8" t="s">
        <v>14</v>
      </c>
      <c r="AL8" s="3"/>
      <c r="AQ8" s="1"/>
      <c r="AV8" s="2"/>
      <c r="BB8" s="3">
        <v>35226</v>
      </c>
      <c r="BH8" s="3">
        <v>35572</v>
      </c>
      <c r="BK8" s="11">
        <v>35587</v>
      </c>
      <c r="BL8" s="11"/>
      <c r="BT8" s="15" t="s">
        <v>41</v>
      </c>
      <c r="BU8" s="15"/>
      <c r="BV8" s="15"/>
      <c r="BW8" s="15"/>
      <c r="BX8" s="15"/>
      <c r="CD8" s="3">
        <v>35605</v>
      </c>
      <c r="CL8" s="10">
        <v>35572</v>
      </c>
      <c r="CM8" s="10"/>
      <c r="CO8" s="10">
        <v>35599</v>
      </c>
      <c r="CP8" s="10"/>
      <c r="CS8" s="10">
        <v>35626</v>
      </c>
      <c r="CT8" s="10"/>
    </row>
    <row r="9" spans="4:97" ht="12.75">
      <c r="D9" t="s">
        <v>0</v>
      </c>
      <c r="E9" t="s">
        <v>1</v>
      </c>
      <c r="G9" t="s">
        <v>0</v>
      </c>
      <c r="H9" t="s">
        <v>1</v>
      </c>
      <c r="J9" t="s">
        <v>29</v>
      </c>
      <c r="K9" t="s">
        <v>7</v>
      </c>
      <c r="L9" t="s">
        <v>2</v>
      </c>
      <c r="P9" t="s">
        <v>28</v>
      </c>
      <c r="Q9" t="s">
        <v>7</v>
      </c>
      <c r="R9" t="s">
        <v>2</v>
      </c>
      <c r="U9" t="s">
        <v>29</v>
      </c>
      <c r="W9" t="s">
        <v>7</v>
      </c>
      <c r="X9" t="s">
        <v>2</v>
      </c>
      <c r="AB9" t="s">
        <v>7</v>
      </c>
      <c r="AC9" t="s">
        <v>2</v>
      </c>
      <c r="AG9" t="s">
        <v>16</v>
      </c>
      <c r="AK9" t="s">
        <v>15</v>
      </c>
      <c r="AP9" t="s">
        <v>15</v>
      </c>
      <c r="AQ9" t="s">
        <v>37</v>
      </c>
      <c r="AT9" t="s">
        <v>15</v>
      </c>
      <c r="AU9" t="s">
        <v>37</v>
      </c>
      <c r="AZ9" t="s">
        <v>15</v>
      </c>
      <c r="BB9" t="s">
        <v>14</v>
      </c>
      <c r="BF9" t="s">
        <v>15</v>
      </c>
      <c r="BH9" s="7" t="s">
        <v>41</v>
      </c>
      <c r="BK9" s="7" t="s">
        <v>41</v>
      </c>
      <c r="BU9" t="s">
        <v>15</v>
      </c>
      <c r="CB9" t="s">
        <v>15</v>
      </c>
      <c r="CC9" s="7" t="s">
        <v>41</v>
      </c>
      <c r="CH9" t="s">
        <v>44</v>
      </c>
      <c r="CL9" t="s">
        <v>46</v>
      </c>
      <c r="CO9" t="s">
        <v>46</v>
      </c>
      <c r="CS9" t="s">
        <v>46</v>
      </c>
    </row>
    <row r="10" spans="4:99" ht="12.75">
      <c r="D10">
        <v>0</v>
      </c>
      <c r="E10">
        <v>4301.6</v>
      </c>
      <c r="G10">
        <v>0</v>
      </c>
      <c r="H10">
        <v>4301.6</v>
      </c>
      <c r="J10">
        <v>312</v>
      </c>
      <c r="K10">
        <v>0</v>
      </c>
      <c r="L10">
        <v>4303.1</v>
      </c>
      <c r="O10" t="s">
        <v>31</v>
      </c>
      <c r="P10">
        <v>296</v>
      </c>
      <c r="Q10">
        <v>32</v>
      </c>
      <c r="R10">
        <v>4297.7</v>
      </c>
      <c r="T10" t="s">
        <v>8</v>
      </c>
      <c r="U10">
        <v>23</v>
      </c>
      <c r="V10" t="s">
        <v>33</v>
      </c>
      <c r="W10">
        <v>204</v>
      </c>
      <c r="X10">
        <v>4303.1</v>
      </c>
      <c r="AA10">
        <v>159</v>
      </c>
      <c r="AB10">
        <v>174</v>
      </c>
      <c r="AC10">
        <v>4295.8</v>
      </c>
      <c r="AE10" t="s">
        <v>8</v>
      </c>
      <c r="AF10">
        <v>141</v>
      </c>
      <c r="AG10">
        <v>204</v>
      </c>
      <c r="AH10" s="6">
        <v>4303.1</v>
      </c>
      <c r="AI10" s="6"/>
      <c r="AK10" t="s">
        <v>7</v>
      </c>
      <c r="AL10" t="s">
        <v>7</v>
      </c>
      <c r="AM10" t="s">
        <v>2</v>
      </c>
      <c r="AP10" t="s">
        <v>7</v>
      </c>
      <c r="AQ10" t="s">
        <v>7</v>
      </c>
      <c r="AR10" t="s">
        <v>2</v>
      </c>
      <c r="AT10" t="s">
        <v>7</v>
      </c>
      <c r="AU10" t="s">
        <v>7</v>
      </c>
      <c r="AV10" t="s">
        <v>2</v>
      </c>
      <c r="AZ10" t="s">
        <v>7</v>
      </c>
      <c r="BA10" t="s">
        <v>23</v>
      </c>
      <c r="BB10" t="s">
        <v>7</v>
      </c>
      <c r="BC10" t="s">
        <v>2</v>
      </c>
      <c r="BF10" t="s">
        <v>7</v>
      </c>
      <c r="BG10" t="s">
        <v>23</v>
      </c>
      <c r="BH10" t="s">
        <v>7</v>
      </c>
      <c r="BI10" t="s">
        <v>2</v>
      </c>
      <c r="BK10" s="8" t="s">
        <v>7</v>
      </c>
      <c r="BL10" s="8" t="s">
        <v>2</v>
      </c>
      <c r="BU10" t="s">
        <v>7</v>
      </c>
      <c r="BV10" t="s">
        <v>23</v>
      </c>
      <c r="BW10" t="s">
        <v>7</v>
      </c>
      <c r="BX10" t="s">
        <v>2</v>
      </c>
      <c r="CB10" t="s">
        <v>7</v>
      </c>
      <c r="CC10" t="s">
        <v>23</v>
      </c>
      <c r="CD10" t="s">
        <v>7</v>
      </c>
      <c r="CE10" t="s">
        <v>2</v>
      </c>
      <c r="CH10" t="s">
        <v>7</v>
      </c>
      <c r="CI10" t="s">
        <v>2</v>
      </c>
      <c r="CL10" t="s">
        <v>7</v>
      </c>
      <c r="CM10" t="s">
        <v>2</v>
      </c>
      <c r="CO10" t="s">
        <v>7</v>
      </c>
      <c r="CP10" t="s">
        <v>23</v>
      </c>
      <c r="CQ10" t="s">
        <v>2</v>
      </c>
      <c r="CS10" t="s">
        <v>7</v>
      </c>
      <c r="CT10" t="s">
        <v>23</v>
      </c>
      <c r="CU10" t="s">
        <v>2</v>
      </c>
    </row>
    <row r="11" spans="4:100" ht="12.75">
      <c r="D11">
        <v>0</v>
      </c>
      <c r="E11">
        <v>4301.5</v>
      </c>
      <c r="G11">
        <v>0</v>
      </c>
      <c r="H11">
        <v>4301.5</v>
      </c>
      <c r="J11">
        <v>292</v>
      </c>
      <c r="K11">
        <v>20</v>
      </c>
      <c r="L11">
        <v>4299.5</v>
      </c>
      <c r="P11">
        <v>288</v>
      </c>
      <c r="Q11">
        <v>40</v>
      </c>
      <c r="R11">
        <v>4294.1</v>
      </c>
      <c r="U11">
        <v>36</v>
      </c>
      <c r="W11">
        <v>192</v>
      </c>
      <c r="X11">
        <v>4300.6</v>
      </c>
      <c r="AA11">
        <v>152</v>
      </c>
      <c r="AB11">
        <v>167</v>
      </c>
      <c r="AC11">
        <v>4295</v>
      </c>
      <c r="AF11">
        <v>167</v>
      </c>
      <c r="AG11">
        <v>180</v>
      </c>
      <c r="AH11" s="6">
        <v>4297.3</v>
      </c>
      <c r="AI11" s="6"/>
      <c r="AK11">
        <v>0</v>
      </c>
      <c r="AL11">
        <v>13.1</v>
      </c>
      <c r="AM11">
        <v>4297.5</v>
      </c>
      <c r="AN11" t="s">
        <v>36</v>
      </c>
      <c r="AP11">
        <v>312</v>
      </c>
      <c r="AQ11">
        <v>0</v>
      </c>
      <c r="AR11">
        <v>4303.1</v>
      </c>
      <c r="AT11">
        <v>0</v>
      </c>
      <c r="AU11">
        <v>67.7</v>
      </c>
      <c r="AV11">
        <v>4291</v>
      </c>
      <c r="AX11" t="s">
        <v>17</v>
      </c>
      <c r="AZ11">
        <v>2</v>
      </c>
      <c r="BA11">
        <v>0</v>
      </c>
      <c r="BB11">
        <v>11</v>
      </c>
      <c r="BC11">
        <v>4297.7</v>
      </c>
      <c r="BE11" t="s">
        <v>17</v>
      </c>
      <c r="BF11">
        <v>13</v>
      </c>
      <c r="BG11">
        <v>0</v>
      </c>
      <c r="BH11">
        <v>13</v>
      </c>
      <c r="BI11">
        <v>4297.49</v>
      </c>
      <c r="BK11">
        <v>10</v>
      </c>
      <c r="BL11">
        <v>4299.42</v>
      </c>
      <c r="BM11" t="s">
        <v>17</v>
      </c>
      <c r="BT11" t="s">
        <v>17</v>
      </c>
      <c r="BU11">
        <v>12</v>
      </c>
      <c r="BV11">
        <v>0</v>
      </c>
      <c r="BW11">
        <v>12</v>
      </c>
      <c r="BX11">
        <v>4298.7</v>
      </c>
      <c r="CA11" t="s">
        <v>17</v>
      </c>
      <c r="CB11">
        <v>14</v>
      </c>
      <c r="CC11">
        <v>0</v>
      </c>
      <c r="CD11">
        <v>14</v>
      </c>
      <c r="CE11">
        <v>4297.06</v>
      </c>
      <c r="CH11">
        <v>0</v>
      </c>
      <c r="CI11">
        <v>4301.3</v>
      </c>
      <c r="CL11">
        <v>16</v>
      </c>
      <c r="CM11">
        <v>4297.11</v>
      </c>
      <c r="CO11">
        <v>16</v>
      </c>
      <c r="CP11">
        <v>0</v>
      </c>
      <c r="CQ11">
        <f>4298.65-CP11</f>
        <v>4298.65</v>
      </c>
      <c r="CS11">
        <v>21</v>
      </c>
      <c r="CT11">
        <v>0</v>
      </c>
      <c r="CU11">
        <f>4295.11-CT11</f>
        <v>4295.11</v>
      </c>
      <c r="CV11" t="s">
        <v>17</v>
      </c>
    </row>
    <row r="12" spans="4:99" ht="12.75">
      <c r="D12">
        <v>7</v>
      </c>
      <c r="E12">
        <v>4301.5</v>
      </c>
      <c r="G12">
        <v>7</v>
      </c>
      <c r="H12">
        <v>4301.5</v>
      </c>
      <c r="J12">
        <v>278</v>
      </c>
      <c r="K12">
        <v>34</v>
      </c>
      <c r="L12">
        <v>4296.8</v>
      </c>
      <c r="P12">
        <v>278</v>
      </c>
      <c r="Q12">
        <v>50</v>
      </c>
      <c r="R12">
        <v>4291.7</v>
      </c>
      <c r="U12">
        <v>54</v>
      </c>
      <c r="W12">
        <v>174</v>
      </c>
      <c r="X12">
        <v>4295.3</v>
      </c>
      <c r="AA12">
        <v>128</v>
      </c>
      <c r="AB12">
        <v>143</v>
      </c>
      <c r="AC12">
        <v>4295.4</v>
      </c>
      <c r="AF12">
        <v>178</v>
      </c>
      <c r="AG12">
        <v>169</v>
      </c>
      <c r="AH12" s="6">
        <v>4294.6</v>
      </c>
      <c r="AI12" s="6"/>
      <c r="AK12">
        <v>7.4</v>
      </c>
      <c r="AL12">
        <v>13.1</v>
      </c>
      <c r="AM12">
        <v>4297.5</v>
      </c>
      <c r="AN12" t="s">
        <v>36</v>
      </c>
      <c r="AP12">
        <v>292</v>
      </c>
      <c r="AQ12">
        <v>20</v>
      </c>
      <c r="AR12">
        <v>4299.5</v>
      </c>
      <c r="AT12">
        <v>6.2</v>
      </c>
      <c r="AU12">
        <v>73.9</v>
      </c>
      <c r="AV12">
        <v>4292.3</v>
      </c>
      <c r="AZ12">
        <v>10</v>
      </c>
      <c r="BA12">
        <v>3.1</v>
      </c>
      <c r="BB12">
        <v>19</v>
      </c>
      <c r="BC12">
        <v>4294.58</v>
      </c>
      <c r="BF12">
        <v>16</v>
      </c>
      <c r="BG12">
        <v>1.2</v>
      </c>
      <c r="BH12">
        <v>16</v>
      </c>
      <c r="BI12">
        <v>4296.28</v>
      </c>
      <c r="BK12">
        <v>18</v>
      </c>
      <c r="BL12">
        <v>4295.8</v>
      </c>
      <c r="BN12" s="11">
        <v>35590</v>
      </c>
      <c r="BO12" s="11"/>
      <c r="BP12" s="11"/>
      <c r="BQ12" s="11"/>
      <c r="BR12" s="9"/>
      <c r="BS12" s="9"/>
      <c r="BU12">
        <v>18</v>
      </c>
      <c r="BV12">
        <v>2.8</v>
      </c>
      <c r="BW12">
        <v>18</v>
      </c>
      <c r="BX12">
        <v>4295.84</v>
      </c>
      <c r="CB12">
        <v>20</v>
      </c>
      <c r="CC12">
        <v>1.4</v>
      </c>
      <c r="CD12">
        <v>20</v>
      </c>
      <c r="CE12">
        <v>4295.6</v>
      </c>
      <c r="CH12">
        <v>10</v>
      </c>
      <c r="CI12">
        <v>4300.3</v>
      </c>
      <c r="CL12">
        <v>24</v>
      </c>
      <c r="CM12">
        <v>4293.5</v>
      </c>
      <c r="CO12">
        <v>22</v>
      </c>
      <c r="CP12">
        <v>3.5</v>
      </c>
      <c r="CQ12">
        <f aca="true" t="shared" si="0" ref="CQ12:CQ69">4298.65-CP12</f>
        <v>4295.15</v>
      </c>
      <c r="CS12">
        <v>30</v>
      </c>
      <c r="CT12">
        <v>1</v>
      </c>
      <c r="CU12">
        <f aca="true" t="shared" si="1" ref="CU12:CU42">4295.11-CT12</f>
        <v>4294.11</v>
      </c>
    </row>
    <row r="13" spans="4:99" ht="12.75">
      <c r="D13">
        <v>14</v>
      </c>
      <c r="E13">
        <v>4297.2</v>
      </c>
      <c r="G13">
        <v>14</v>
      </c>
      <c r="H13">
        <v>4297.2</v>
      </c>
      <c r="J13">
        <v>270</v>
      </c>
      <c r="K13">
        <v>42</v>
      </c>
      <c r="L13">
        <v>4293.6</v>
      </c>
      <c r="P13">
        <v>276</v>
      </c>
      <c r="Q13">
        <v>52</v>
      </c>
      <c r="R13">
        <v>4290.2</v>
      </c>
      <c r="U13">
        <v>56</v>
      </c>
      <c r="W13">
        <v>172</v>
      </c>
      <c r="X13">
        <v>4295</v>
      </c>
      <c r="AA13">
        <v>100</v>
      </c>
      <c r="AB13">
        <v>115</v>
      </c>
      <c r="AC13">
        <v>4294.9</v>
      </c>
      <c r="AF13">
        <v>190</v>
      </c>
      <c r="AG13">
        <v>157</v>
      </c>
      <c r="AH13" s="6">
        <v>4295.7</v>
      </c>
      <c r="AI13" s="6"/>
      <c r="AK13">
        <v>11.1</v>
      </c>
      <c r="AL13">
        <v>13.1</v>
      </c>
      <c r="AM13">
        <v>4297.5</v>
      </c>
      <c r="AP13">
        <v>278</v>
      </c>
      <c r="AQ13">
        <v>34</v>
      </c>
      <c r="AR13">
        <v>4296.8</v>
      </c>
      <c r="AT13">
        <v>35.4</v>
      </c>
      <c r="AU13">
        <v>103.1</v>
      </c>
      <c r="AV13">
        <v>4293.7</v>
      </c>
      <c r="AZ13">
        <v>20</v>
      </c>
      <c r="BA13">
        <v>5.3</v>
      </c>
      <c r="BB13">
        <v>29</v>
      </c>
      <c r="BC13">
        <v>4292.34</v>
      </c>
      <c r="BF13">
        <v>20</v>
      </c>
      <c r="BG13">
        <v>3.6</v>
      </c>
      <c r="BH13">
        <v>20</v>
      </c>
      <c r="BI13">
        <v>4293.87</v>
      </c>
      <c r="BK13">
        <v>30</v>
      </c>
      <c r="BL13">
        <v>4291.1</v>
      </c>
      <c r="BN13" s="15" t="s">
        <v>41</v>
      </c>
      <c r="BO13" s="15"/>
      <c r="BP13" s="15"/>
      <c r="BQ13" s="15"/>
      <c r="BR13" s="14"/>
      <c r="BS13" s="14"/>
      <c r="BU13">
        <v>22</v>
      </c>
      <c r="BV13">
        <v>3.3</v>
      </c>
      <c r="BW13">
        <v>22</v>
      </c>
      <c r="BX13">
        <v>4295.3</v>
      </c>
      <c r="CB13">
        <v>26</v>
      </c>
      <c r="CC13">
        <v>1.6</v>
      </c>
      <c r="CD13">
        <v>26</v>
      </c>
      <c r="CE13">
        <v>4295.35</v>
      </c>
      <c r="CH13">
        <v>24</v>
      </c>
      <c r="CI13">
        <v>4292</v>
      </c>
      <c r="CL13">
        <v>32</v>
      </c>
      <c r="CM13">
        <v>4289.5</v>
      </c>
      <c r="CO13">
        <v>26</v>
      </c>
      <c r="CP13">
        <v>3.8</v>
      </c>
      <c r="CQ13">
        <f t="shared" si="0"/>
        <v>4294.849999999999</v>
      </c>
      <c r="CS13">
        <v>36</v>
      </c>
      <c r="CT13">
        <v>1.2</v>
      </c>
      <c r="CU13">
        <f t="shared" si="1"/>
        <v>4293.91</v>
      </c>
    </row>
    <row r="14" spans="4:99" ht="12.75">
      <c r="D14">
        <v>17.5</v>
      </c>
      <c r="E14">
        <v>4297.1</v>
      </c>
      <c r="G14">
        <v>24</v>
      </c>
      <c r="H14">
        <v>4293</v>
      </c>
      <c r="J14">
        <v>257</v>
      </c>
      <c r="K14">
        <v>55</v>
      </c>
      <c r="L14">
        <v>4292.6</v>
      </c>
      <c r="P14">
        <v>258</v>
      </c>
      <c r="Q14">
        <v>70</v>
      </c>
      <c r="R14">
        <v>4289.4</v>
      </c>
      <c r="U14">
        <v>73</v>
      </c>
      <c r="W14">
        <v>155</v>
      </c>
      <c r="X14">
        <v>4293.9</v>
      </c>
      <c r="AA14">
        <v>95</v>
      </c>
      <c r="AB14">
        <v>110</v>
      </c>
      <c r="AC14">
        <v>4294.2</v>
      </c>
      <c r="AF14">
        <v>193</v>
      </c>
      <c r="AG14">
        <v>154</v>
      </c>
      <c r="AH14" s="6">
        <v>4295.7</v>
      </c>
      <c r="AI14" s="6"/>
      <c r="AK14">
        <v>16.5</v>
      </c>
      <c r="AL14">
        <v>18.5</v>
      </c>
      <c r="AM14">
        <v>4294.6</v>
      </c>
      <c r="AP14">
        <v>270</v>
      </c>
      <c r="AQ14">
        <v>42</v>
      </c>
      <c r="AR14">
        <v>4293.6</v>
      </c>
      <c r="AT14">
        <v>55.9</v>
      </c>
      <c r="AU14">
        <v>123.6</v>
      </c>
      <c r="AV14">
        <v>4295.1</v>
      </c>
      <c r="AZ14">
        <v>30</v>
      </c>
      <c r="BA14">
        <v>8.8</v>
      </c>
      <c r="BB14">
        <v>39</v>
      </c>
      <c r="BC14">
        <v>4288.81</v>
      </c>
      <c r="BF14">
        <v>26</v>
      </c>
      <c r="BG14">
        <v>4.2</v>
      </c>
      <c r="BH14">
        <v>26</v>
      </c>
      <c r="BI14">
        <v>4293.26</v>
      </c>
      <c r="BK14">
        <v>34</v>
      </c>
      <c r="BL14">
        <v>4289.8</v>
      </c>
      <c r="BN14" s="8" t="s">
        <v>7</v>
      </c>
      <c r="BO14" s="8" t="s">
        <v>23</v>
      </c>
      <c r="BP14" t="s">
        <v>2</v>
      </c>
      <c r="BQ14" s="8" t="s">
        <v>47</v>
      </c>
      <c r="BS14" s="8"/>
      <c r="BU14">
        <v>26</v>
      </c>
      <c r="BV14">
        <v>3.2</v>
      </c>
      <c r="BW14">
        <v>26</v>
      </c>
      <c r="BX14">
        <v>4295.37</v>
      </c>
      <c r="CB14">
        <v>30</v>
      </c>
      <c r="CC14">
        <v>2.5</v>
      </c>
      <c r="CD14">
        <v>30</v>
      </c>
      <c r="CE14">
        <v>4294.41</v>
      </c>
      <c r="CH14">
        <v>40</v>
      </c>
      <c r="CI14">
        <v>4291.5</v>
      </c>
      <c r="CL14">
        <v>38</v>
      </c>
      <c r="CM14">
        <v>4288.3</v>
      </c>
      <c r="CO14">
        <v>30</v>
      </c>
      <c r="CP14">
        <v>3.8</v>
      </c>
      <c r="CQ14">
        <f t="shared" si="0"/>
        <v>4294.849999999999</v>
      </c>
      <c r="CS14">
        <v>40</v>
      </c>
      <c r="CT14">
        <v>1.2</v>
      </c>
      <c r="CU14">
        <f t="shared" si="1"/>
        <v>4293.91</v>
      </c>
    </row>
    <row r="15" spans="4:99" ht="12.75">
      <c r="D15">
        <v>25.5</v>
      </c>
      <c r="E15">
        <v>4294.2</v>
      </c>
      <c r="G15">
        <v>27</v>
      </c>
      <c r="H15">
        <v>4293.2</v>
      </c>
      <c r="J15">
        <v>242</v>
      </c>
      <c r="K15">
        <v>70</v>
      </c>
      <c r="L15">
        <v>4292.9</v>
      </c>
      <c r="P15">
        <v>255</v>
      </c>
      <c r="Q15">
        <v>73</v>
      </c>
      <c r="R15">
        <v>4290.4</v>
      </c>
      <c r="T15" t="s">
        <v>9</v>
      </c>
      <c r="U15">
        <v>74</v>
      </c>
      <c r="W15">
        <v>154</v>
      </c>
      <c r="X15">
        <v>4294.1</v>
      </c>
      <c r="AA15">
        <v>93</v>
      </c>
      <c r="AB15">
        <v>108</v>
      </c>
      <c r="AC15">
        <v>4293.8</v>
      </c>
      <c r="AF15">
        <v>195</v>
      </c>
      <c r="AG15">
        <v>152</v>
      </c>
      <c r="AH15" s="6">
        <v>4294.9</v>
      </c>
      <c r="AI15" s="6"/>
      <c r="AK15">
        <v>20.6</v>
      </c>
      <c r="AL15">
        <v>22.6</v>
      </c>
      <c r="AM15">
        <v>4293.4</v>
      </c>
      <c r="AP15">
        <v>257</v>
      </c>
      <c r="AQ15">
        <v>55</v>
      </c>
      <c r="AR15">
        <v>4292.6</v>
      </c>
      <c r="AT15">
        <v>77.9</v>
      </c>
      <c r="AU15">
        <v>145.6</v>
      </c>
      <c r="AV15">
        <v>4295.4</v>
      </c>
      <c r="AZ15">
        <v>32</v>
      </c>
      <c r="BA15">
        <v>9.4</v>
      </c>
      <c r="BB15">
        <v>41</v>
      </c>
      <c r="BC15">
        <v>4288.21</v>
      </c>
      <c r="BF15">
        <v>30</v>
      </c>
      <c r="BG15">
        <v>7.1</v>
      </c>
      <c r="BH15">
        <v>30</v>
      </c>
      <c r="BI15">
        <v>4290.35</v>
      </c>
      <c r="BK15">
        <v>36</v>
      </c>
      <c r="BL15">
        <v>4289.1</v>
      </c>
      <c r="BN15">
        <v>33</v>
      </c>
      <c r="BO15">
        <v>9.4</v>
      </c>
      <c r="BP15">
        <f>4296.83-BO15</f>
        <v>4287.43</v>
      </c>
      <c r="BQ15">
        <v>8.54</v>
      </c>
      <c r="BU15">
        <v>30</v>
      </c>
      <c r="BV15">
        <v>3.4</v>
      </c>
      <c r="BW15">
        <v>30</v>
      </c>
      <c r="BX15">
        <v>4295.13</v>
      </c>
      <c r="CB15">
        <v>36</v>
      </c>
      <c r="CC15">
        <v>2.4</v>
      </c>
      <c r="CD15">
        <v>36</v>
      </c>
      <c r="CE15">
        <v>4294.45</v>
      </c>
      <c r="CH15">
        <v>50</v>
      </c>
      <c r="CI15">
        <v>4288.6</v>
      </c>
      <c r="CL15">
        <v>44</v>
      </c>
      <c r="CM15">
        <v>4288</v>
      </c>
      <c r="CO15">
        <v>34</v>
      </c>
      <c r="CP15">
        <v>4.8</v>
      </c>
      <c r="CQ15">
        <f t="shared" si="0"/>
        <v>4293.849999999999</v>
      </c>
      <c r="CS15">
        <v>46</v>
      </c>
      <c r="CT15">
        <v>1.3</v>
      </c>
      <c r="CU15">
        <f t="shared" si="1"/>
        <v>4293.8099999999995</v>
      </c>
    </row>
    <row r="16" spans="4:100" ht="12.75">
      <c r="D16">
        <v>35.5</v>
      </c>
      <c r="E16">
        <v>4291.2</v>
      </c>
      <c r="G16">
        <v>37</v>
      </c>
      <c r="H16">
        <v>4289.7</v>
      </c>
      <c r="J16">
        <v>222</v>
      </c>
      <c r="K16">
        <v>90</v>
      </c>
      <c r="L16">
        <v>4292.3</v>
      </c>
      <c r="P16">
        <v>235</v>
      </c>
      <c r="Q16">
        <v>93</v>
      </c>
      <c r="R16">
        <v>4291.6</v>
      </c>
      <c r="U16">
        <v>76</v>
      </c>
      <c r="W16">
        <v>152</v>
      </c>
      <c r="X16">
        <v>4294.3</v>
      </c>
      <c r="AA16">
        <v>91</v>
      </c>
      <c r="AB16">
        <v>106</v>
      </c>
      <c r="AC16">
        <v>4293</v>
      </c>
      <c r="AF16">
        <v>214</v>
      </c>
      <c r="AG16">
        <v>133</v>
      </c>
      <c r="AH16" s="6">
        <v>4295.5</v>
      </c>
      <c r="AI16" s="6"/>
      <c r="AJ16" t="s">
        <v>17</v>
      </c>
      <c r="AK16">
        <v>24.1</v>
      </c>
      <c r="AL16">
        <v>26.6</v>
      </c>
      <c r="AM16">
        <v>4292.4</v>
      </c>
      <c r="AP16">
        <v>242</v>
      </c>
      <c r="AQ16">
        <v>70</v>
      </c>
      <c r="AR16">
        <v>4292.9</v>
      </c>
      <c r="AT16">
        <v>101.8</v>
      </c>
      <c r="AU16">
        <v>169.5</v>
      </c>
      <c r="AV16">
        <v>4294.8</v>
      </c>
      <c r="AZ16">
        <v>34</v>
      </c>
      <c r="BA16">
        <v>10.3</v>
      </c>
      <c r="BB16">
        <v>43</v>
      </c>
      <c r="BC16">
        <v>4287.3</v>
      </c>
      <c r="BF16">
        <v>36</v>
      </c>
      <c r="BG16">
        <v>8.1</v>
      </c>
      <c r="BH16">
        <v>36</v>
      </c>
      <c r="BI16">
        <v>4289.33</v>
      </c>
      <c r="BK16">
        <v>38</v>
      </c>
      <c r="BL16">
        <v>4288.8</v>
      </c>
      <c r="BN16">
        <v>35</v>
      </c>
      <c r="BO16">
        <v>9.9</v>
      </c>
      <c r="BP16">
        <f>4296.83-BO16</f>
        <v>4286.93</v>
      </c>
      <c r="BQ16">
        <v>6.31</v>
      </c>
      <c r="BU16">
        <v>34</v>
      </c>
      <c r="BV16">
        <v>3.7</v>
      </c>
      <c r="BW16">
        <v>34</v>
      </c>
      <c r="BX16">
        <v>4294.79</v>
      </c>
      <c r="CB16">
        <v>38</v>
      </c>
      <c r="CC16">
        <v>2.8</v>
      </c>
      <c r="CD16">
        <v>38</v>
      </c>
      <c r="CE16">
        <v>4294.03</v>
      </c>
      <c r="CH16">
        <v>50</v>
      </c>
      <c r="CI16">
        <v>4287.9</v>
      </c>
      <c r="CL16">
        <v>48</v>
      </c>
      <c r="CM16">
        <v>4288.5</v>
      </c>
      <c r="CO16">
        <v>38</v>
      </c>
      <c r="CP16">
        <v>4.8</v>
      </c>
      <c r="CQ16">
        <f t="shared" si="0"/>
        <v>4293.849999999999</v>
      </c>
      <c r="CS16">
        <v>50</v>
      </c>
      <c r="CT16">
        <v>1.5</v>
      </c>
      <c r="CU16">
        <f t="shared" si="1"/>
        <v>4293.61</v>
      </c>
      <c r="CV16" t="s">
        <v>12</v>
      </c>
    </row>
    <row r="17" spans="4:99" ht="12.75">
      <c r="D17">
        <v>45.5</v>
      </c>
      <c r="E17">
        <v>4288.5</v>
      </c>
      <c r="G17">
        <v>42</v>
      </c>
      <c r="H17">
        <v>4288.3</v>
      </c>
      <c r="J17">
        <v>213</v>
      </c>
      <c r="K17">
        <v>99</v>
      </c>
      <c r="L17">
        <v>4291.8</v>
      </c>
      <c r="P17">
        <v>225</v>
      </c>
      <c r="Q17">
        <v>103</v>
      </c>
      <c r="R17">
        <v>4293</v>
      </c>
      <c r="U17">
        <v>92</v>
      </c>
      <c r="W17">
        <v>136</v>
      </c>
      <c r="X17">
        <v>4295.2</v>
      </c>
      <c r="AA17">
        <v>90</v>
      </c>
      <c r="AB17">
        <v>105</v>
      </c>
      <c r="AC17">
        <v>4292.6</v>
      </c>
      <c r="AE17" t="s">
        <v>11</v>
      </c>
      <c r="AF17">
        <v>244</v>
      </c>
      <c r="AG17">
        <v>103</v>
      </c>
      <c r="AH17" s="6">
        <v>4292.6</v>
      </c>
      <c r="AI17" s="6"/>
      <c r="AK17">
        <v>31</v>
      </c>
      <c r="AL17">
        <v>33</v>
      </c>
      <c r="AM17">
        <v>4290.7</v>
      </c>
      <c r="AP17">
        <v>222</v>
      </c>
      <c r="AQ17">
        <v>90</v>
      </c>
      <c r="AR17">
        <v>4292.3</v>
      </c>
      <c r="AT17">
        <v>129.5</v>
      </c>
      <c r="AU17">
        <v>197.2</v>
      </c>
      <c r="AV17">
        <v>4295.4</v>
      </c>
      <c r="AZ17">
        <v>36</v>
      </c>
      <c r="BA17">
        <v>8.1</v>
      </c>
      <c r="BB17">
        <v>45</v>
      </c>
      <c r="BC17">
        <v>4289.5</v>
      </c>
      <c r="BF17">
        <v>42</v>
      </c>
      <c r="BG17">
        <v>10.2</v>
      </c>
      <c r="BH17">
        <v>42</v>
      </c>
      <c r="BI17">
        <v>4287.22</v>
      </c>
      <c r="BK17">
        <v>40</v>
      </c>
      <c r="BL17">
        <v>4287.9</v>
      </c>
      <c r="BN17">
        <v>50</v>
      </c>
      <c r="BP17" t="s">
        <v>12</v>
      </c>
      <c r="BU17">
        <v>38</v>
      </c>
      <c r="BV17">
        <v>4.3</v>
      </c>
      <c r="BW17">
        <v>38</v>
      </c>
      <c r="BX17">
        <v>4294.15</v>
      </c>
      <c r="CB17">
        <v>40</v>
      </c>
      <c r="CC17">
        <v>2.9</v>
      </c>
      <c r="CD17">
        <v>40</v>
      </c>
      <c r="CE17">
        <v>4293.91</v>
      </c>
      <c r="CH17">
        <v>55</v>
      </c>
      <c r="CI17">
        <v>4287.6</v>
      </c>
      <c r="CL17">
        <v>50</v>
      </c>
      <c r="CM17">
        <v>4287.7</v>
      </c>
      <c r="CO17">
        <v>42</v>
      </c>
      <c r="CP17">
        <v>5.4</v>
      </c>
      <c r="CQ17">
        <f t="shared" si="0"/>
        <v>4293.25</v>
      </c>
      <c r="CS17">
        <v>52</v>
      </c>
      <c r="CT17">
        <v>1.6</v>
      </c>
      <c r="CU17">
        <f t="shared" si="1"/>
        <v>4293.509999999999</v>
      </c>
    </row>
    <row r="18" spans="4:99" ht="12.75">
      <c r="D18">
        <v>48.5</v>
      </c>
      <c r="E18">
        <v>4287</v>
      </c>
      <c r="G18">
        <v>47</v>
      </c>
      <c r="H18">
        <v>4286.6</v>
      </c>
      <c r="J18">
        <v>199</v>
      </c>
      <c r="K18">
        <v>113</v>
      </c>
      <c r="L18">
        <v>4292.6</v>
      </c>
      <c r="P18">
        <v>197</v>
      </c>
      <c r="Q18">
        <v>131</v>
      </c>
      <c r="R18">
        <v>4295.6</v>
      </c>
      <c r="U18">
        <v>112</v>
      </c>
      <c r="W18">
        <v>116</v>
      </c>
      <c r="X18">
        <v>4294.7</v>
      </c>
      <c r="Z18" t="s">
        <v>10</v>
      </c>
      <c r="AA18">
        <v>88</v>
      </c>
      <c r="AB18">
        <v>103</v>
      </c>
      <c r="AC18">
        <v>4293.7</v>
      </c>
      <c r="AF18">
        <v>248</v>
      </c>
      <c r="AG18">
        <v>99</v>
      </c>
      <c r="AH18" s="6">
        <v>4291.9</v>
      </c>
      <c r="AI18" s="6"/>
      <c r="AK18">
        <v>33</v>
      </c>
      <c r="AL18">
        <v>35</v>
      </c>
      <c r="AM18">
        <v>4289.7</v>
      </c>
      <c r="AP18">
        <v>213</v>
      </c>
      <c r="AQ18">
        <v>99</v>
      </c>
      <c r="AR18">
        <v>4291.8</v>
      </c>
      <c r="AT18">
        <v>135.8</v>
      </c>
      <c r="AU18">
        <v>203.5</v>
      </c>
      <c r="AV18">
        <v>4298</v>
      </c>
      <c r="AZ18">
        <v>38</v>
      </c>
      <c r="BA18">
        <v>8</v>
      </c>
      <c r="BB18">
        <v>47</v>
      </c>
      <c r="BC18">
        <v>4289.59</v>
      </c>
      <c r="BF18">
        <v>44</v>
      </c>
      <c r="BG18">
        <v>11</v>
      </c>
      <c r="BH18">
        <v>44</v>
      </c>
      <c r="BI18">
        <v>4286.41</v>
      </c>
      <c r="BK18">
        <v>42</v>
      </c>
      <c r="BL18">
        <v>4287.8</v>
      </c>
      <c r="BN18">
        <v>65</v>
      </c>
      <c r="BO18">
        <v>10</v>
      </c>
      <c r="BP18">
        <f>4296.83-BO18</f>
        <v>4286.83</v>
      </c>
      <c r="BQ18">
        <v>6.61</v>
      </c>
      <c r="BU18">
        <v>40</v>
      </c>
      <c r="BV18">
        <v>4.6</v>
      </c>
      <c r="BW18">
        <v>40</v>
      </c>
      <c r="BX18">
        <v>4293.83</v>
      </c>
      <c r="CB18">
        <v>42</v>
      </c>
      <c r="CC18">
        <v>2.9</v>
      </c>
      <c r="CD18">
        <v>42</v>
      </c>
      <c r="CE18">
        <v>4293.89</v>
      </c>
      <c r="CH18">
        <v>70</v>
      </c>
      <c r="CI18">
        <v>4289.2</v>
      </c>
      <c r="CL18">
        <v>52</v>
      </c>
      <c r="CM18">
        <v>4288.5</v>
      </c>
      <c r="CO18">
        <v>44</v>
      </c>
      <c r="CP18">
        <v>5.4</v>
      </c>
      <c r="CQ18">
        <f t="shared" si="0"/>
        <v>4293.25</v>
      </c>
      <c r="CS18">
        <v>54</v>
      </c>
      <c r="CT18">
        <v>1.9</v>
      </c>
      <c r="CU18">
        <f t="shared" si="1"/>
        <v>4293.21</v>
      </c>
    </row>
    <row r="19" spans="4:99" ht="12.75">
      <c r="D19">
        <v>50.5</v>
      </c>
      <c r="E19">
        <v>4285.4</v>
      </c>
      <c r="G19">
        <v>51.5</v>
      </c>
      <c r="H19">
        <v>4286.6</v>
      </c>
      <c r="J19">
        <v>180</v>
      </c>
      <c r="K19">
        <v>132</v>
      </c>
      <c r="L19">
        <v>4293</v>
      </c>
      <c r="P19">
        <v>172</v>
      </c>
      <c r="Q19">
        <v>156</v>
      </c>
      <c r="R19">
        <v>4296.8</v>
      </c>
      <c r="U19">
        <v>125</v>
      </c>
      <c r="W19">
        <v>103</v>
      </c>
      <c r="X19">
        <v>4292.8</v>
      </c>
      <c r="AA19">
        <v>87</v>
      </c>
      <c r="AB19">
        <v>102</v>
      </c>
      <c r="AC19">
        <v>4293</v>
      </c>
      <c r="AF19">
        <v>259</v>
      </c>
      <c r="AG19">
        <v>88</v>
      </c>
      <c r="AH19" s="6">
        <v>4291.5</v>
      </c>
      <c r="AI19" s="6"/>
      <c r="AK19">
        <v>37</v>
      </c>
      <c r="AL19">
        <v>39</v>
      </c>
      <c r="AM19">
        <v>4288.7</v>
      </c>
      <c r="AP19">
        <v>199</v>
      </c>
      <c r="AQ19">
        <v>113</v>
      </c>
      <c r="AR19">
        <v>4292.6</v>
      </c>
      <c r="AT19">
        <v>144.3</v>
      </c>
      <c r="AU19">
        <v>212</v>
      </c>
      <c r="AV19">
        <v>4300.1</v>
      </c>
      <c r="AX19" t="s">
        <v>12</v>
      </c>
      <c r="AZ19">
        <v>40</v>
      </c>
      <c r="BA19">
        <v>13</v>
      </c>
      <c r="BB19">
        <v>49</v>
      </c>
      <c r="BC19">
        <v>4284.58</v>
      </c>
      <c r="BF19">
        <v>46</v>
      </c>
      <c r="BG19">
        <v>12.3</v>
      </c>
      <c r="BH19">
        <v>46</v>
      </c>
      <c r="BI19">
        <v>4285.11</v>
      </c>
      <c r="BK19">
        <v>44</v>
      </c>
      <c r="BL19">
        <v>4286.9</v>
      </c>
      <c r="BN19">
        <v>67</v>
      </c>
      <c r="BO19">
        <v>10.2</v>
      </c>
      <c r="BP19">
        <f>4296.83-BO19</f>
        <v>4286.63</v>
      </c>
      <c r="BQ19">
        <v>6.16</v>
      </c>
      <c r="BU19">
        <v>42</v>
      </c>
      <c r="BV19">
        <v>4.7</v>
      </c>
      <c r="BW19">
        <v>42</v>
      </c>
      <c r="BX19">
        <v>4293.71</v>
      </c>
      <c r="CB19">
        <v>44</v>
      </c>
      <c r="CC19">
        <v>3</v>
      </c>
      <c r="CD19">
        <v>44</v>
      </c>
      <c r="CE19">
        <v>4293.77</v>
      </c>
      <c r="CH19">
        <v>74</v>
      </c>
      <c r="CI19">
        <v>4289.3</v>
      </c>
      <c r="CL19">
        <v>54</v>
      </c>
      <c r="CM19">
        <v>4288</v>
      </c>
      <c r="CO19">
        <v>46</v>
      </c>
      <c r="CP19">
        <v>5.3</v>
      </c>
      <c r="CQ19">
        <f t="shared" si="0"/>
        <v>4293.349999999999</v>
      </c>
      <c r="CS19">
        <v>56</v>
      </c>
      <c r="CT19">
        <v>2.1</v>
      </c>
      <c r="CU19">
        <f t="shared" si="1"/>
        <v>4293.009999999999</v>
      </c>
    </row>
    <row r="20" spans="4:99" ht="12.75">
      <c r="D20">
        <v>53.5</v>
      </c>
      <c r="E20">
        <v>4284.9</v>
      </c>
      <c r="G20">
        <v>52</v>
      </c>
      <c r="H20">
        <v>4285.7</v>
      </c>
      <c r="J20">
        <v>167</v>
      </c>
      <c r="K20">
        <v>145</v>
      </c>
      <c r="L20">
        <v>4293.4</v>
      </c>
      <c r="P20">
        <v>156</v>
      </c>
      <c r="Q20">
        <v>172</v>
      </c>
      <c r="R20">
        <v>4296.7</v>
      </c>
      <c r="T20" t="s">
        <v>11</v>
      </c>
      <c r="U20">
        <v>125</v>
      </c>
      <c r="W20">
        <v>103</v>
      </c>
      <c r="X20">
        <v>4292.6</v>
      </c>
      <c r="AA20">
        <v>86</v>
      </c>
      <c r="AB20">
        <v>101</v>
      </c>
      <c r="AC20">
        <v>4292.7</v>
      </c>
      <c r="AF20">
        <v>276</v>
      </c>
      <c r="AG20">
        <v>71</v>
      </c>
      <c r="AH20" s="6">
        <v>4288.8</v>
      </c>
      <c r="AI20" s="6"/>
      <c r="AK20">
        <v>41</v>
      </c>
      <c r="AL20">
        <v>43</v>
      </c>
      <c r="AM20">
        <v>4287</v>
      </c>
      <c r="AP20">
        <v>180</v>
      </c>
      <c r="AQ20">
        <v>132</v>
      </c>
      <c r="AR20">
        <v>4293</v>
      </c>
      <c r="AZ20">
        <v>42</v>
      </c>
      <c r="BA20">
        <v>16</v>
      </c>
      <c r="BB20">
        <v>51</v>
      </c>
      <c r="BC20">
        <v>4281.58</v>
      </c>
      <c r="BF20">
        <v>48</v>
      </c>
      <c r="BG20">
        <v>12.8</v>
      </c>
      <c r="BH20">
        <v>48</v>
      </c>
      <c r="BI20">
        <v>4284.6</v>
      </c>
      <c r="BK20">
        <v>46</v>
      </c>
      <c r="BL20">
        <v>4285.5</v>
      </c>
      <c r="BN20">
        <v>102</v>
      </c>
      <c r="BP20" t="s">
        <v>11</v>
      </c>
      <c r="BU20">
        <v>44</v>
      </c>
      <c r="BV20">
        <v>4.8</v>
      </c>
      <c r="BW20">
        <v>44</v>
      </c>
      <c r="BX20">
        <v>4293.6</v>
      </c>
      <c r="CB20">
        <v>46</v>
      </c>
      <c r="CC20">
        <v>3.4</v>
      </c>
      <c r="CD20">
        <v>46</v>
      </c>
      <c r="CE20">
        <v>4293.36</v>
      </c>
      <c r="CH20">
        <v>83</v>
      </c>
      <c r="CI20">
        <v>4289.7</v>
      </c>
      <c r="CL20">
        <v>58</v>
      </c>
      <c r="CM20">
        <v>4286.9</v>
      </c>
      <c r="CO20">
        <v>48</v>
      </c>
      <c r="CP20">
        <v>4.8</v>
      </c>
      <c r="CQ20">
        <f t="shared" si="0"/>
        <v>4293.849999999999</v>
      </c>
      <c r="CS20">
        <v>60</v>
      </c>
      <c r="CT20">
        <v>2.6</v>
      </c>
      <c r="CU20">
        <f t="shared" si="1"/>
        <v>4292.509999999999</v>
      </c>
    </row>
    <row r="21" spans="4:99" ht="12.75">
      <c r="D21">
        <v>55.5</v>
      </c>
      <c r="E21">
        <v>4283.3</v>
      </c>
      <c r="G21">
        <v>53.5</v>
      </c>
      <c r="H21">
        <v>4283.5</v>
      </c>
      <c r="J21">
        <v>166</v>
      </c>
      <c r="K21">
        <v>146</v>
      </c>
      <c r="L21">
        <v>4293.3</v>
      </c>
      <c r="P21">
        <v>148</v>
      </c>
      <c r="Q21">
        <v>180</v>
      </c>
      <c r="R21">
        <v>4294</v>
      </c>
      <c r="U21">
        <v>127</v>
      </c>
      <c r="W21">
        <v>101</v>
      </c>
      <c r="X21">
        <v>4292.2</v>
      </c>
      <c r="AA21">
        <v>84</v>
      </c>
      <c r="AB21">
        <v>99</v>
      </c>
      <c r="AC21">
        <v>4292.7</v>
      </c>
      <c r="AF21">
        <v>280</v>
      </c>
      <c r="AG21">
        <v>67</v>
      </c>
      <c r="AH21" s="6">
        <v>4284.9</v>
      </c>
      <c r="AI21" s="6"/>
      <c r="AJ21" t="s">
        <v>12</v>
      </c>
      <c r="AK21">
        <v>48.9</v>
      </c>
      <c r="AL21">
        <v>51</v>
      </c>
      <c r="AM21">
        <v>4284</v>
      </c>
      <c r="AP21">
        <v>167</v>
      </c>
      <c r="AQ21">
        <v>145</v>
      </c>
      <c r="AR21">
        <v>4293.4</v>
      </c>
      <c r="AZ21">
        <v>44</v>
      </c>
      <c r="BA21">
        <v>14.6</v>
      </c>
      <c r="BB21">
        <v>53</v>
      </c>
      <c r="BC21">
        <v>4282.97</v>
      </c>
      <c r="BE21" t="s">
        <v>12</v>
      </c>
      <c r="BF21">
        <v>50</v>
      </c>
      <c r="BG21">
        <v>12.5</v>
      </c>
      <c r="BH21">
        <v>51</v>
      </c>
      <c r="BI21">
        <v>4284.9</v>
      </c>
      <c r="BK21">
        <v>50</v>
      </c>
      <c r="BM21" t="s">
        <v>12</v>
      </c>
      <c r="BN21">
        <v>116</v>
      </c>
      <c r="BO21">
        <v>7.2</v>
      </c>
      <c r="BP21">
        <f>4296.83-BO21</f>
        <v>4289.63</v>
      </c>
      <c r="BQ21">
        <v>8.49</v>
      </c>
      <c r="BU21">
        <v>46</v>
      </c>
      <c r="BV21">
        <v>4.9</v>
      </c>
      <c r="BW21">
        <v>46</v>
      </c>
      <c r="BX21">
        <v>4293.48</v>
      </c>
      <c r="CB21">
        <v>48</v>
      </c>
      <c r="CC21">
        <v>3.9</v>
      </c>
      <c r="CD21">
        <v>48</v>
      </c>
      <c r="CE21">
        <v>4292.84</v>
      </c>
      <c r="CH21">
        <v>97</v>
      </c>
      <c r="CI21">
        <v>4290.9</v>
      </c>
      <c r="CL21">
        <v>60</v>
      </c>
      <c r="CM21">
        <v>4286.9</v>
      </c>
      <c r="CO21">
        <v>50</v>
      </c>
      <c r="CP21">
        <v>4.6</v>
      </c>
      <c r="CQ21">
        <f t="shared" si="0"/>
        <v>4294.049999999999</v>
      </c>
      <c r="CS21">
        <v>66</v>
      </c>
      <c r="CT21">
        <v>3.2</v>
      </c>
      <c r="CU21">
        <f t="shared" si="1"/>
        <v>4291.91</v>
      </c>
    </row>
    <row r="22" spans="4:99" ht="12.75">
      <c r="D22">
        <v>65.5</v>
      </c>
      <c r="E22">
        <v>4285.4</v>
      </c>
      <c r="G22">
        <v>57</v>
      </c>
      <c r="H22">
        <v>4284.6</v>
      </c>
      <c r="J22">
        <v>147</v>
      </c>
      <c r="K22">
        <v>165</v>
      </c>
      <c r="L22">
        <v>4292.7</v>
      </c>
      <c r="P22">
        <v>131</v>
      </c>
      <c r="Q22">
        <v>197</v>
      </c>
      <c r="R22">
        <v>4294.3</v>
      </c>
      <c r="U22">
        <v>135</v>
      </c>
      <c r="W22">
        <v>93</v>
      </c>
      <c r="X22">
        <v>4291.7</v>
      </c>
      <c r="AA22">
        <v>82</v>
      </c>
      <c r="AB22">
        <v>97</v>
      </c>
      <c r="AC22">
        <v>4291.9</v>
      </c>
      <c r="AF22">
        <v>285</v>
      </c>
      <c r="AG22">
        <v>62</v>
      </c>
      <c r="AH22" s="6">
        <v>4283.6</v>
      </c>
      <c r="AI22" s="6"/>
      <c r="AK22">
        <v>53</v>
      </c>
      <c r="AL22">
        <v>55</v>
      </c>
      <c r="AM22">
        <v>4284</v>
      </c>
      <c r="AP22">
        <v>166</v>
      </c>
      <c r="AQ22">
        <v>146</v>
      </c>
      <c r="AR22">
        <v>4293.3</v>
      </c>
      <c r="AZ22">
        <v>46</v>
      </c>
      <c r="BA22">
        <v>17</v>
      </c>
      <c r="BB22">
        <v>55</v>
      </c>
      <c r="BC22">
        <v>4280.56</v>
      </c>
      <c r="BF22">
        <v>51</v>
      </c>
      <c r="BG22">
        <v>15.3</v>
      </c>
      <c r="BH22">
        <v>52</v>
      </c>
      <c r="BI22">
        <v>4282.09</v>
      </c>
      <c r="BK22">
        <v>52</v>
      </c>
      <c r="BL22">
        <v>4283.1</v>
      </c>
      <c r="BN22">
        <v>122</v>
      </c>
      <c r="BO22">
        <v>6.1</v>
      </c>
      <c r="BP22">
        <f>4296.83-BO22</f>
        <v>4290.73</v>
      </c>
      <c r="BQ22">
        <v>10.9</v>
      </c>
      <c r="BU22">
        <v>48</v>
      </c>
      <c r="BV22">
        <v>5.3</v>
      </c>
      <c r="BW22">
        <v>48</v>
      </c>
      <c r="BX22">
        <v>4293.06</v>
      </c>
      <c r="CA22" t="s">
        <v>12</v>
      </c>
      <c r="CB22">
        <v>51</v>
      </c>
      <c r="CD22">
        <v>51</v>
      </c>
      <c r="CH22">
        <v>124</v>
      </c>
      <c r="CI22">
        <v>4291</v>
      </c>
      <c r="CL22">
        <v>66</v>
      </c>
      <c r="CM22">
        <v>4287.5</v>
      </c>
      <c r="CO22">
        <v>51</v>
      </c>
      <c r="CP22">
        <v>4.8</v>
      </c>
      <c r="CQ22">
        <f t="shared" si="0"/>
        <v>4293.849999999999</v>
      </c>
      <c r="CS22">
        <v>70</v>
      </c>
      <c r="CT22">
        <v>3.4</v>
      </c>
      <c r="CU22">
        <f t="shared" si="1"/>
        <v>4291.71</v>
      </c>
    </row>
    <row r="23" spans="4:99" ht="12.75">
      <c r="D23">
        <v>75.5</v>
      </c>
      <c r="E23">
        <v>4289.6</v>
      </c>
      <c r="G23">
        <v>62</v>
      </c>
      <c r="H23">
        <v>4285.2</v>
      </c>
      <c r="J23">
        <v>131</v>
      </c>
      <c r="K23">
        <v>181</v>
      </c>
      <c r="L23">
        <v>4292.8</v>
      </c>
      <c r="O23" t="s">
        <v>32</v>
      </c>
      <c r="P23">
        <v>114</v>
      </c>
      <c r="Q23">
        <v>214</v>
      </c>
      <c r="R23">
        <v>4300.5</v>
      </c>
      <c r="U23">
        <v>147</v>
      </c>
      <c r="W23">
        <v>81</v>
      </c>
      <c r="X23">
        <v>4290.9</v>
      </c>
      <c r="AA23">
        <v>80</v>
      </c>
      <c r="AB23">
        <v>95</v>
      </c>
      <c r="AC23">
        <v>4291.4</v>
      </c>
      <c r="AF23">
        <v>290</v>
      </c>
      <c r="AG23">
        <v>57</v>
      </c>
      <c r="AH23" s="6">
        <v>4282.6</v>
      </c>
      <c r="AI23" s="6"/>
      <c r="AK23">
        <v>56</v>
      </c>
      <c r="AL23">
        <v>58</v>
      </c>
      <c r="AM23">
        <v>4283.8</v>
      </c>
      <c r="AP23">
        <v>147</v>
      </c>
      <c r="AQ23">
        <v>165</v>
      </c>
      <c r="AR23">
        <v>4292.7</v>
      </c>
      <c r="AZ23">
        <v>48</v>
      </c>
      <c r="BA23">
        <v>15</v>
      </c>
      <c r="BB23">
        <v>57</v>
      </c>
      <c r="BC23">
        <v>4282.56</v>
      </c>
      <c r="BF23">
        <v>52</v>
      </c>
      <c r="BG23">
        <v>15.2</v>
      </c>
      <c r="BH23">
        <v>53</v>
      </c>
      <c r="BI23">
        <v>4282.19</v>
      </c>
      <c r="BK23">
        <v>56</v>
      </c>
      <c r="BL23">
        <v>4282.4</v>
      </c>
      <c r="BN23">
        <v>153</v>
      </c>
      <c r="BO23" t="s">
        <v>9</v>
      </c>
      <c r="BU23">
        <v>51</v>
      </c>
      <c r="BW23">
        <v>51</v>
      </c>
      <c r="CB23">
        <v>52</v>
      </c>
      <c r="CC23">
        <v>3.4</v>
      </c>
      <c r="CD23">
        <v>52</v>
      </c>
      <c r="CE23">
        <v>4293.3</v>
      </c>
      <c r="CH23">
        <v>148</v>
      </c>
      <c r="CI23">
        <v>4292.4</v>
      </c>
      <c r="CL23">
        <v>70</v>
      </c>
      <c r="CM23">
        <v>4287.7</v>
      </c>
      <c r="CO23">
        <v>52</v>
      </c>
      <c r="CP23">
        <v>4.7</v>
      </c>
      <c r="CQ23">
        <f t="shared" si="0"/>
        <v>4293.95</v>
      </c>
      <c r="CS23">
        <v>76</v>
      </c>
      <c r="CT23">
        <v>3.4</v>
      </c>
      <c r="CU23">
        <f t="shared" si="1"/>
        <v>4291.71</v>
      </c>
    </row>
    <row r="24" spans="4:99" ht="12.75">
      <c r="D24">
        <v>85.5</v>
      </c>
      <c r="E24">
        <v>4292</v>
      </c>
      <c r="G24">
        <v>67</v>
      </c>
      <c r="H24">
        <v>4287.8</v>
      </c>
      <c r="J24">
        <v>116</v>
      </c>
      <c r="K24">
        <v>196</v>
      </c>
      <c r="L24">
        <v>4294</v>
      </c>
      <c r="U24">
        <v>156</v>
      </c>
      <c r="W24">
        <v>72</v>
      </c>
      <c r="X24">
        <v>4289</v>
      </c>
      <c r="AA24">
        <v>70</v>
      </c>
      <c r="AB24">
        <v>85</v>
      </c>
      <c r="AC24">
        <v>4290.3</v>
      </c>
      <c r="AF24">
        <v>295</v>
      </c>
      <c r="AG24">
        <v>52</v>
      </c>
      <c r="AH24" s="6">
        <v>4284.1</v>
      </c>
      <c r="AI24" s="6"/>
      <c r="AK24">
        <v>59</v>
      </c>
      <c r="AL24">
        <v>61</v>
      </c>
      <c r="AM24">
        <v>4284.3</v>
      </c>
      <c r="AP24">
        <v>131</v>
      </c>
      <c r="AQ24">
        <v>181</v>
      </c>
      <c r="AR24">
        <v>4292.8</v>
      </c>
      <c r="AZ24">
        <v>50</v>
      </c>
      <c r="BA24">
        <v>17.9</v>
      </c>
      <c r="BB24">
        <v>59</v>
      </c>
      <c r="BC24">
        <v>4279.65</v>
      </c>
      <c r="BF24">
        <v>54</v>
      </c>
      <c r="BG24">
        <v>14.6</v>
      </c>
      <c r="BH24">
        <v>55</v>
      </c>
      <c r="BI24">
        <v>4282.79</v>
      </c>
      <c r="BK24">
        <v>58</v>
      </c>
      <c r="BL24">
        <v>4285.4</v>
      </c>
      <c r="BN24">
        <v>164</v>
      </c>
      <c r="BO24">
        <v>7.4</v>
      </c>
      <c r="BP24">
        <f>4296.83-BO24</f>
        <v>4289.43</v>
      </c>
      <c r="BU24">
        <v>53</v>
      </c>
      <c r="BV24">
        <v>5</v>
      </c>
      <c r="BW24">
        <v>53</v>
      </c>
      <c r="BX24">
        <v>4293.31</v>
      </c>
      <c r="CB24">
        <v>54</v>
      </c>
      <c r="CC24">
        <v>3.4</v>
      </c>
      <c r="CD24">
        <v>54</v>
      </c>
      <c r="CE24">
        <v>4293.28</v>
      </c>
      <c r="CH24">
        <v>157</v>
      </c>
      <c r="CI24">
        <v>4297.7</v>
      </c>
      <c r="CL24">
        <v>80</v>
      </c>
      <c r="CM24">
        <v>4289.3</v>
      </c>
      <c r="CO24">
        <v>54</v>
      </c>
      <c r="CP24">
        <v>4.4</v>
      </c>
      <c r="CQ24">
        <f t="shared" si="0"/>
        <v>4294.25</v>
      </c>
      <c r="CS24">
        <v>80</v>
      </c>
      <c r="CT24">
        <v>3</v>
      </c>
      <c r="CU24">
        <f t="shared" si="1"/>
        <v>4292.11</v>
      </c>
    </row>
    <row r="25" spans="4:99" ht="12.75">
      <c r="D25">
        <v>95.5</v>
      </c>
      <c r="E25">
        <v>4291.9</v>
      </c>
      <c r="G25">
        <v>72</v>
      </c>
      <c r="H25">
        <v>4289.8</v>
      </c>
      <c r="J25">
        <v>107</v>
      </c>
      <c r="K25">
        <v>205</v>
      </c>
      <c r="L25">
        <v>4297.1</v>
      </c>
      <c r="W25">
        <v>65</v>
      </c>
      <c r="X25">
        <v>4288.4</v>
      </c>
      <c r="AA25">
        <v>60</v>
      </c>
      <c r="AB25">
        <v>75</v>
      </c>
      <c r="AC25">
        <v>4289</v>
      </c>
      <c r="AE25" t="s">
        <v>12</v>
      </c>
      <c r="AF25">
        <v>296</v>
      </c>
      <c r="AG25">
        <v>51</v>
      </c>
      <c r="AH25" s="6">
        <v>4284.1</v>
      </c>
      <c r="AI25" s="6"/>
      <c r="AK25">
        <v>64</v>
      </c>
      <c r="AL25">
        <v>66</v>
      </c>
      <c r="AM25">
        <v>4285.8</v>
      </c>
      <c r="AP25">
        <v>116</v>
      </c>
      <c r="AQ25">
        <v>196</v>
      </c>
      <c r="AR25">
        <v>4294</v>
      </c>
      <c r="AZ25">
        <v>52</v>
      </c>
      <c r="BA25">
        <v>14.2</v>
      </c>
      <c r="BB25">
        <v>61</v>
      </c>
      <c r="BC25">
        <v>4283.35</v>
      </c>
      <c r="BF25">
        <v>56</v>
      </c>
      <c r="BG25">
        <v>14.5</v>
      </c>
      <c r="BH25">
        <v>57</v>
      </c>
      <c r="BI25">
        <v>4282.88</v>
      </c>
      <c r="BK25">
        <v>62</v>
      </c>
      <c r="BL25">
        <v>4285.5</v>
      </c>
      <c r="BN25">
        <v>166</v>
      </c>
      <c r="BO25">
        <v>7.8</v>
      </c>
      <c r="BP25">
        <f>4296.83-BO25</f>
        <v>4289.03</v>
      </c>
      <c r="BU25">
        <v>54</v>
      </c>
      <c r="BV25">
        <v>6</v>
      </c>
      <c r="BW25">
        <v>54</v>
      </c>
      <c r="BX25">
        <v>4292.3</v>
      </c>
      <c r="CB25">
        <v>56</v>
      </c>
      <c r="CC25">
        <v>3.5</v>
      </c>
      <c r="CD25">
        <v>56</v>
      </c>
      <c r="CE25">
        <v>4293.16</v>
      </c>
      <c r="CH25">
        <v>198</v>
      </c>
      <c r="CI25">
        <v>4297.47</v>
      </c>
      <c r="CL25">
        <v>86</v>
      </c>
      <c r="CM25">
        <v>4289.7</v>
      </c>
      <c r="CO25">
        <v>56</v>
      </c>
      <c r="CP25">
        <v>4.7</v>
      </c>
      <c r="CQ25">
        <f t="shared" si="0"/>
        <v>4293.95</v>
      </c>
      <c r="CS25">
        <v>86</v>
      </c>
      <c r="CT25">
        <v>3.1</v>
      </c>
      <c r="CU25">
        <f t="shared" si="1"/>
        <v>4292.009999999999</v>
      </c>
    </row>
    <row r="26" spans="4:99" ht="12.75">
      <c r="D26">
        <v>98.5</v>
      </c>
      <c r="E26">
        <v>4292</v>
      </c>
      <c r="G26">
        <v>82</v>
      </c>
      <c r="H26">
        <v>4291.8</v>
      </c>
      <c r="J26">
        <v>100</v>
      </c>
      <c r="K26">
        <v>212</v>
      </c>
      <c r="L26">
        <v>4300.1</v>
      </c>
      <c r="W26">
        <v>62</v>
      </c>
      <c r="X26">
        <v>4287.9</v>
      </c>
      <c r="AA26">
        <v>53</v>
      </c>
      <c r="AB26">
        <v>68</v>
      </c>
      <c r="AC26">
        <v>4286.5</v>
      </c>
      <c r="AF26">
        <v>297</v>
      </c>
      <c r="AG26">
        <v>50</v>
      </c>
      <c r="AH26" s="6">
        <v>4285.6</v>
      </c>
      <c r="AI26" s="6"/>
      <c r="AK26">
        <v>69</v>
      </c>
      <c r="AL26">
        <v>71</v>
      </c>
      <c r="AM26">
        <v>4287.2</v>
      </c>
      <c r="AP26">
        <v>107</v>
      </c>
      <c r="AQ26">
        <v>205</v>
      </c>
      <c r="AR26">
        <v>4297.1</v>
      </c>
      <c r="AZ26">
        <v>54</v>
      </c>
      <c r="BA26">
        <v>13</v>
      </c>
      <c r="BB26">
        <v>63</v>
      </c>
      <c r="BC26">
        <v>4284.54</v>
      </c>
      <c r="BF26">
        <v>58</v>
      </c>
      <c r="BG26">
        <v>13.7</v>
      </c>
      <c r="BH26">
        <v>59</v>
      </c>
      <c r="BI26">
        <v>4283.68</v>
      </c>
      <c r="BK26">
        <v>66</v>
      </c>
      <c r="BL26">
        <v>4287.2</v>
      </c>
      <c r="BU26">
        <v>56</v>
      </c>
      <c r="BV26">
        <v>5.7</v>
      </c>
      <c r="BW26">
        <v>56</v>
      </c>
      <c r="BX26">
        <v>4292.58</v>
      </c>
      <c r="CB26">
        <v>58</v>
      </c>
      <c r="CC26">
        <v>3.6</v>
      </c>
      <c r="CD26">
        <v>58</v>
      </c>
      <c r="CE26">
        <v>4293.04</v>
      </c>
      <c r="CH26">
        <v>246</v>
      </c>
      <c r="CI26">
        <v>4297.7</v>
      </c>
      <c r="CL26">
        <v>92</v>
      </c>
      <c r="CM26">
        <v>4289.6</v>
      </c>
      <c r="CO26">
        <v>58</v>
      </c>
      <c r="CP26">
        <v>5.3</v>
      </c>
      <c r="CQ26">
        <f t="shared" si="0"/>
        <v>4293.349999999999</v>
      </c>
      <c r="CS26">
        <v>90</v>
      </c>
      <c r="CT26">
        <v>3</v>
      </c>
      <c r="CU26">
        <f t="shared" si="1"/>
        <v>4292.11</v>
      </c>
    </row>
    <row r="27" spans="4:99" ht="12.75">
      <c r="D27">
        <v>100.5</v>
      </c>
      <c r="E27">
        <v>4292.3</v>
      </c>
      <c r="G27">
        <v>92</v>
      </c>
      <c r="H27">
        <v>4292.5</v>
      </c>
      <c r="J27">
        <v>75</v>
      </c>
      <c r="K27">
        <v>237</v>
      </c>
      <c r="L27">
        <v>4299.5</v>
      </c>
      <c r="W27">
        <v>60</v>
      </c>
      <c r="X27">
        <v>4287.1</v>
      </c>
      <c r="AA27">
        <v>48</v>
      </c>
      <c r="AB27">
        <v>63</v>
      </c>
      <c r="AC27">
        <v>4284.4</v>
      </c>
      <c r="AF27">
        <v>306</v>
      </c>
      <c r="AG27">
        <v>41</v>
      </c>
      <c r="AH27" s="6">
        <v>4288.5</v>
      </c>
      <c r="AI27" s="6"/>
      <c r="AK27">
        <v>72</v>
      </c>
      <c r="AL27">
        <v>74</v>
      </c>
      <c r="AM27">
        <v>4288.9</v>
      </c>
      <c r="AP27">
        <v>100</v>
      </c>
      <c r="AQ27">
        <v>212</v>
      </c>
      <c r="AR27">
        <v>4300.1</v>
      </c>
      <c r="AZ27">
        <v>60</v>
      </c>
      <c r="BA27">
        <v>12.7</v>
      </c>
      <c r="BB27">
        <v>69</v>
      </c>
      <c r="BC27">
        <v>4284.82</v>
      </c>
      <c r="BF27">
        <v>62</v>
      </c>
      <c r="BG27">
        <v>12.3</v>
      </c>
      <c r="BH27">
        <v>63</v>
      </c>
      <c r="BI27">
        <v>4285.07</v>
      </c>
      <c r="BK27">
        <v>70</v>
      </c>
      <c r="BL27">
        <v>4288.6</v>
      </c>
      <c r="BU27">
        <v>57</v>
      </c>
      <c r="BV27">
        <v>6.3</v>
      </c>
      <c r="BW27">
        <v>57</v>
      </c>
      <c r="BX27">
        <v>4291.97</v>
      </c>
      <c r="CB27">
        <v>60</v>
      </c>
      <c r="CC27">
        <v>3.4</v>
      </c>
      <c r="CD27">
        <v>60</v>
      </c>
      <c r="CE27">
        <v>4293.22</v>
      </c>
      <c r="CH27">
        <v>268</v>
      </c>
      <c r="CI27">
        <v>4297.1</v>
      </c>
      <c r="CL27">
        <v>98</v>
      </c>
      <c r="CM27">
        <v>4290.3</v>
      </c>
      <c r="CO27">
        <v>60</v>
      </c>
      <c r="CP27">
        <v>5.4</v>
      </c>
      <c r="CQ27">
        <f t="shared" si="0"/>
        <v>4293.25</v>
      </c>
      <c r="CS27">
        <v>94</v>
      </c>
      <c r="CT27">
        <v>2.8</v>
      </c>
      <c r="CU27">
        <f t="shared" si="1"/>
        <v>4292.3099999999995</v>
      </c>
    </row>
    <row r="28" spans="4:99" ht="12.75">
      <c r="D28">
        <v>102</v>
      </c>
      <c r="E28">
        <v>4293.1</v>
      </c>
      <c r="G28">
        <v>102</v>
      </c>
      <c r="H28">
        <v>4293.1</v>
      </c>
      <c r="J28">
        <v>38</v>
      </c>
      <c r="K28">
        <v>274</v>
      </c>
      <c r="L28">
        <v>4299.7</v>
      </c>
      <c r="W28">
        <v>58</v>
      </c>
      <c r="X28">
        <v>4286.7</v>
      </c>
      <c r="AA28">
        <v>45</v>
      </c>
      <c r="AB28">
        <v>60</v>
      </c>
      <c r="AC28">
        <v>4283.2</v>
      </c>
      <c r="AF28">
        <v>319</v>
      </c>
      <c r="AG28">
        <v>28</v>
      </c>
      <c r="AH28" s="6">
        <v>4291.9</v>
      </c>
      <c r="AI28" s="6"/>
      <c r="AK28">
        <v>75</v>
      </c>
      <c r="AL28">
        <v>77</v>
      </c>
      <c r="AM28">
        <v>4289.1</v>
      </c>
      <c r="AP28">
        <v>75</v>
      </c>
      <c r="AQ28">
        <v>237</v>
      </c>
      <c r="AR28">
        <v>4299.5</v>
      </c>
      <c r="AZ28">
        <v>70</v>
      </c>
      <c r="BA28">
        <v>10.5</v>
      </c>
      <c r="BB28">
        <v>79</v>
      </c>
      <c r="BC28">
        <v>4286.99</v>
      </c>
      <c r="BF28">
        <v>66</v>
      </c>
      <c r="BG28">
        <v>10.7</v>
      </c>
      <c r="BH28">
        <v>67</v>
      </c>
      <c r="BI28">
        <v>4286.66</v>
      </c>
      <c r="BK28">
        <v>75</v>
      </c>
      <c r="BL28">
        <v>4290.8</v>
      </c>
      <c r="BU28">
        <v>58</v>
      </c>
      <c r="BV28">
        <v>6.2</v>
      </c>
      <c r="BW28">
        <v>58</v>
      </c>
      <c r="BX28">
        <v>4292.06</v>
      </c>
      <c r="CB28">
        <v>62</v>
      </c>
      <c r="CC28">
        <v>3.6</v>
      </c>
      <c r="CD28">
        <v>62</v>
      </c>
      <c r="CE28">
        <v>4293</v>
      </c>
      <c r="CH28">
        <v>270</v>
      </c>
      <c r="CI28">
        <v>4304.8</v>
      </c>
      <c r="CL28">
        <v>100</v>
      </c>
      <c r="CM28">
        <v>4291.5</v>
      </c>
      <c r="CO28">
        <v>66</v>
      </c>
      <c r="CP28">
        <v>6.6</v>
      </c>
      <c r="CQ28">
        <f t="shared" si="0"/>
        <v>4292.049999999999</v>
      </c>
      <c r="CS28">
        <v>96</v>
      </c>
      <c r="CT28">
        <v>2.7</v>
      </c>
      <c r="CU28">
        <f t="shared" si="1"/>
        <v>4292.41</v>
      </c>
    </row>
    <row r="29" spans="4:99" ht="12.75">
      <c r="D29">
        <v>103.5</v>
      </c>
      <c r="E29">
        <v>4293.4</v>
      </c>
      <c r="G29">
        <v>112</v>
      </c>
      <c r="H29">
        <v>4294.7</v>
      </c>
      <c r="J29">
        <v>17</v>
      </c>
      <c r="K29">
        <v>295</v>
      </c>
      <c r="L29">
        <v>4299.9</v>
      </c>
      <c r="W29">
        <v>56</v>
      </c>
      <c r="X29">
        <v>4286.2</v>
      </c>
      <c r="AA29">
        <v>42</v>
      </c>
      <c r="AB29">
        <v>57</v>
      </c>
      <c r="AC29">
        <v>4282.5</v>
      </c>
      <c r="AF29">
        <v>329</v>
      </c>
      <c r="AG29">
        <v>18</v>
      </c>
      <c r="AH29" s="6">
        <v>4295.9</v>
      </c>
      <c r="AI29" s="6"/>
      <c r="AJ29" t="s">
        <v>18</v>
      </c>
      <c r="AK29">
        <v>84.6</v>
      </c>
      <c r="AL29">
        <v>86.6</v>
      </c>
      <c r="AM29">
        <v>4292.2</v>
      </c>
      <c r="AP29">
        <v>38</v>
      </c>
      <c r="AQ29">
        <v>274</v>
      </c>
      <c r="AR29">
        <v>4299.7</v>
      </c>
      <c r="AZ29">
        <v>80</v>
      </c>
      <c r="BA29">
        <v>8.2</v>
      </c>
      <c r="BB29">
        <v>89</v>
      </c>
      <c r="BC29">
        <v>4289.26</v>
      </c>
      <c r="BF29">
        <v>70</v>
      </c>
      <c r="BG29">
        <v>7</v>
      </c>
      <c r="BH29">
        <v>71</v>
      </c>
      <c r="BI29">
        <v>4290.35</v>
      </c>
      <c r="BK29">
        <v>80</v>
      </c>
      <c r="BL29">
        <v>4291.8</v>
      </c>
      <c r="BU29">
        <v>60</v>
      </c>
      <c r="BV29">
        <v>6</v>
      </c>
      <c r="BW29">
        <v>60</v>
      </c>
      <c r="BX29">
        <v>4292.24</v>
      </c>
      <c r="CB29">
        <v>64</v>
      </c>
      <c r="CC29">
        <v>3.7</v>
      </c>
      <c r="CD29">
        <v>64</v>
      </c>
      <c r="CE29">
        <v>4292.88</v>
      </c>
      <c r="CL29">
        <v>101</v>
      </c>
      <c r="CM29">
        <v>4292</v>
      </c>
      <c r="CO29">
        <v>70</v>
      </c>
      <c r="CP29">
        <v>6.7</v>
      </c>
      <c r="CQ29">
        <f t="shared" si="0"/>
        <v>4291.95</v>
      </c>
      <c r="CS29">
        <v>98</v>
      </c>
      <c r="CT29">
        <v>3.4</v>
      </c>
      <c r="CU29">
        <f t="shared" si="1"/>
        <v>4291.71</v>
      </c>
    </row>
    <row r="30" spans="4:99" ht="12.75">
      <c r="D30">
        <v>107.5</v>
      </c>
      <c r="E30">
        <v>4293.6</v>
      </c>
      <c r="G30">
        <v>134</v>
      </c>
      <c r="H30">
        <v>4295.3</v>
      </c>
      <c r="J30">
        <v>0</v>
      </c>
      <c r="K30">
        <v>312</v>
      </c>
      <c r="L30">
        <v>4303.9</v>
      </c>
      <c r="W30">
        <v>54</v>
      </c>
      <c r="X30">
        <v>4285.8</v>
      </c>
      <c r="AA30">
        <v>40</v>
      </c>
      <c r="AB30">
        <v>55</v>
      </c>
      <c r="AC30">
        <v>4281.8</v>
      </c>
      <c r="AE30" t="s">
        <v>13</v>
      </c>
      <c r="AF30">
        <v>345</v>
      </c>
      <c r="AG30">
        <v>0</v>
      </c>
      <c r="AH30" s="6">
        <v>4301.6</v>
      </c>
      <c r="AI30" s="6"/>
      <c r="AK30">
        <v>87.6</v>
      </c>
      <c r="AL30">
        <v>89.6</v>
      </c>
      <c r="AM30">
        <v>4293.1</v>
      </c>
      <c r="AP30">
        <v>17</v>
      </c>
      <c r="AQ30">
        <v>295</v>
      </c>
      <c r="AR30">
        <v>4299.9</v>
      </c>
      <c r="AZ30">
        <v>86</v>
      </c>
      <c r="BA30">
        <v>8.3</v>
      </c>
      <c r="BB30">
        <v>95</v>
      </c>
      <c r="BC30">
        <v>4289.14</v>
      </c>
      <c r="BF30">
        <v>75</v>
      </c>
      <c r="BG30">
        <v>5.7</v>
      </c>
      <c r="BH30">
        <v>76</v>
      </c>
      <c r="BI30">
        <v>4291.63</v>
      </c>
      <c r="BK30">
        <v>86</v>
      </c>
      <c r="BL30">
        <v>4291.9</v>
      </c>
      <c r="BU30">
        <v>62</v>
      </c>
      <c r="BV30">
        <v>5.6</v>
      </c>
      <c r="BW30">
        <v>62</v>
      </c>
      <c r="BX30">
        <v>4292.62</v>
      </c>
      <c r="CB30">
        <v>66</v>
      </c>
      <c r="CC30">
        <v>4</v>
      </c>
      <c r="CD30">
        <v>66</v>
      </c>
      <c r="CE30">
        <v>4292.56</v>
      </c>
      <c r="CL30">
        <v>104</v>
      </c>
      <c r="CM30">
        <v>4292.5</v>
      </c>
      <c r="CO30">
        <v>76</v>
      </c>
      <c r="CP30">
        <v>6.6</v>
      </c>
      <c r="CQ30">
        <f t="shared" si="0"/>
        <v>4292.049999999999</v>
      </c>
      <c r="CS30">
        <v>100</v>
      </c>
      <c r="CT30">
        <v>3.2</v>
      </c>
      <c r="CU30">
        <f t="shared" si="1"/>
        <v>4291.91</v>
      </c>
    </row>
    <row r="31" spans="4:100" ht="12.75">
      <c r="D31">
        <v>115.5</v>
      </c>
      <c r="E31">
        <v>4294.5</v>
      </c>
      <c r="G31">
        <v>150</v>
      </c>
      <c r="H31">
        <v>4295.2</v>
      </c>
      <c r="W31">
        <v>53</v>
      </c>
      <c r="X31">
        <v>4286.7</v>
      </c>
      <c r="AA31">
        <v>38</v>
      </c>
      <c r="AB31">
        <v>53</v>
      </c>
      <c r="AC31">
        <v>4282.9</v>
      </c>
      <c r="AG31">
        <v>204</v>
      </c>
      <c r="AH31" s="6">
        <v>4303.1</v>
      </c>
      <c r="AI31" s="6"/>
      <c r="AK31">
        <v>91.5</v>
      </c>
      <c r="AL31">
        <v>93.5</v>
      </c>
      <c r="AM31">
        <v>4293.7</v>
      </c>
      <c r="AP31">
        <v>0</v>
      </c>
      <c r="AQ31">
        <v>312</v>
      </c>
      <c r="AR31">
        <v>4303.9</v>
      </c>
      <c r="AZ31">
        <v>88</v>
      </c>
      <c r="BA31">
        <v>8</v>
      </c>
      <c r="BB31">
        <v>97</v>
      </c>
      <c r="BC31">
        <v>4289.43</v>
      </c>
      <c r="BF31">
        <v>80</v>
      </c>
      <c r="BG31">
        <v>4.9</v>
      </c>
      <c r="BH31">
        <v>81</v>
      </c>
      <c r="BI31">
        <v>4292.42</v>
      </c>
      <c r="BK31">
        <v>90</v>
      </c>
      <c r="BL31">
        <v>4291.8</v>
      </c>
      <c r="BU31">
        <v>64</v>
      </c>
      <c r="BV31">
        <v>5.9</v>
      </c>
      <c r="BW31">
        <v>64</v>
      </c>
      <c r="BX31">
        <v>4292.3</v>
      </c>
      <c r="CB31">
        <v>70</v>
      </c>
      <c r="CC31">
        <v>4.2</v>
      </c>
      <c r="CD31">
        <v>70</v>
      </c>
      <c r="CE31">
        <v>4292.33</v>
      </c>
      <c r="CL31">
        <v>106</v>
      </c>
      <c r="CM31">
        <v>4293.8</v>
      </c>
      <c r="CO31">
        <v>80</v>
      </c>
      <c r="CP31">
        <v>7</v>
      </c>
      <c r="CQ31">
        <f t="shared" si="0"/>
        <v>4291.65</v>
      </c>
      <c r="CS31">
        <v>102</v>
      </c>
      <c r="CT31">
        <v>3</v>
      </c>
      <c r="CU31">
        <f t="shared" si="1"/>
        <v>4292.11</v>
      </c>
      <c r="CV31" t="s">
        <v>11</v>
      </c>
    </row>
    <row r="32" spans="4:99" ht="12.75">
      <c r="D32">
        <v>125.5</v>
      </c>
      <c r="E32">
        <v>4294.8</v>
      </c>
      <c r="G32">
        <v>152</v>
      </c>
      <c r="H32">
        <v>4295.2</v>
      </c>
      <c r="W32">
        <v>53</v>
      </c>
      <c r="X32">
        <v>4286.5</v>
      </c>
      <c r="Z32" t="s">
        <v>12</v>
      </c>
      <c r="AA32">
        <v>36</v>
      </c>
      <c r="AB32">
        <v>51</v>
      </c>
      <c r="AC32">
        <v>4284.9</v>
      </c>
      <c r="AK32">
        <v>97.2</v>
      </c>
      <c r="AL32">
        <v>99.2</v>
      </c>
      <c r="AM32">
        <v>4293.1</v>
      </c>
      <c r="AZ32">
        <v>90</v>
      </c>
      <c r="BA32">
        <v>6.7</v>
      </c>
      <c r="BB32">
        <v>99</v>
      </c>
      <c r="BC32">
        <v>4290.73</v>
      </c>
      <c r="BF32">
        <v>85</v>
      </c>
      <c r="BG32">
        <v>4.2</v>
      </c>
      <c r="BH32">
        <v>86</v>
      </c>
      <c r="BI32">
        <v>4293.11</v>
      </c>
      <c r="BK32">
        <v>92</v>
      </c>
      <c r="BL32">
        <v>4291.6</v>
      </c>
      <c r="BU32">
        <v>66</v>
      </c>
      <c r="BV32">
        <v>5.8</v>
      </c>
      <c r="BW32">
        <v>66</v>
      </c>
      <c r="BX32">
        <v>4292.39</v>
      </c>
      <c r="CB32">
        <v>76</v>
      </c>
      <c r="CC32">
        <v>4.6</v>
      </c>
      <c r="CD32">
        <v>76</v>
      </c>
      <c r="CE32">
        <v>4291.87</v>
      </c>
      <c r="CL32">
        <v>110</v>
      </c>
      <c r="CM32">
        <v>4294.8</v>
      </c>
      <c r="CO32">
        <v>84</v>
      </c>
      <c r="CP32">
        <v>7.9</v>
      </c>
      <c r="CQ32">
        <f t="shared" si="0"/>
        <v>4290.75</v>
      </c>
      <c r="CS32">
        <v>104</v>
      </c>
      <c r="CT32">
        <v>3.3</v>
      </c>
      <c r="CU32">
        <f t="shared" si="1"/>
        <v>4291.8099999999995</v>
      </c>
    </row>
    <row r="33" spans="4:99" ht="12.75">
      <c r="D33">
        <v>135.5</v>
      </c>
      <c r="E33">
        <v>4295.1</v>
      </c>
      <c r="G33">
        <v>164</v>
      </c>
      <c r="H33">
        <v>4294</v>
      </c>
      <c r="T33" t="s">
        <v>12</v>
      </c>
      <c r="U33">
        <v>177</v>
      </c>
      <c r="W33">
        <v>51</v>
      </c>
      <c r="X33">
        <v>4284.9</v>
      </c>
      <c r="AA33">
        <v>34</v>
      </c>
      <c r="AB33">
        <v>49</v>
      </c>
      <c r="AC33">
        <v>4290.9</v>
      </c>
      <c r="AJ33" t="s">
        <v>11</v>
      </c>
      <c r="AK33">
        <v>100.5</v>
      </c>
      <c r="AL33">
        <v>103</v>
      </c>
      <c r="AM33">
        <v>4293.6</v>
      </c>
      <c r="AX33" t="s">
        <v>11</v>
      </c>
      <c r="AZ33">
        <v>92</v>
      </c>
      <c r="BA33">
        <v>5.4</v>
      </c>
      <c r="BB33">
        <v>101</v>
      </c>
      <c r="BC33">
        <v>4292.02</v>
      </c>
      <c r="BF33">
        <v>90</v>
      </c>
      <c r="BG33">
        <v>4</v>
      </c>
      <c r="BH33">
        <v>91</v>
      </c>
      <c r="BI33">
        <v>4293.3</v>
      </c>
      <c r="BK33">
        <v>102</v>
      </c>
      <c r="BM33" t="s">
        <v>11</v>
      </c>
      <c r="BU33">
        <v>70</v>
      </c>
      <c r="BV33">
        <v>5.9</v>
      </c>
      <c r="BW33">
        <v>70</v>
      </c>
      <c r="BX33">
        <v>4292.25</v>
      </c>
      <c r="CB33">
        <v>80</v>
      </c>
      <c r="CC33">
        <v>5.6</v>
      </c>
      <c r="CD33">
        <v>81</v>
      </c>
      <c r="CE33">
        <v>4290.83</v>
      </c>
      <c r="CL33">
        <v>116</v>
      </c>
      <c r="CM33">
        <v>4294.5</v>
      </c>
      <c r="CO33">
        <v>86</v>
      </c>
      <c r="CP33">
        <v>7.6</v>
      </c>
      <c r="CQ33">
        <f t="shared" si="0"/>
        <v>4291.049999999999</v>
      </c>
      <c r="CS33">
        <v>106</v>
      </c>
      <c r="CT33">
        <v>3</v>
      </c>
      <c r="CU33">
        <f t="shared" si="1"/>
        <v>4292.11</v>
      </c>
    </row>
    <row r="34" spans="4:99" ht="12.75">
      <c r="D34">
        <v>145.5</v>
      </c>
      <c r="E34">
        <v>4295</v>
      </c>
      <c r="G34">
        <v>172</v>
      </c>
      <c r="H34">
        <v>4295.8</v>
      </c>
      <c r="W34">
        <v>49</v>
      </c>
      <c r="X34">
        <v>4287.4</v>
      </c>
      <c r="AA34">
        <v>32</v>
      </c>
      <c r="AB34">
        <v>47</v>
      </c>
      <c r="AC34">
        <v>4290.6</v>
      </c>
      <c r="AK34">
        <v>103.6</v>
      </c>
      <c r="AL34">
        <v>105.6</v>
      </c>
      <c r="AM34">
        <v>4292.6</v>
      </c>
      <c r="AZ34">
        <v>94</v>
      </c>
      <c r="BA34">
        <v>6.8</v>
      </c>
      <c r="BB34">
        <v>103</v>
      </c>
      <c r="BC34">
        <v>4290.62</v>
      </c>
      <c r="BF34">
        <v>95</v>
      </c>
      <c r="BG34">
        <v>3.5</v>
      </c>
      <c r="BH34">
        <v>96</v>
      </c>
      <c r="BI34">
        <v>4293.78</v>
      </c>
      <c r="BK34">
        <v>110</v>
      </c>
      <c r="BL34">
        <v>4293.5</v>
      </c>
      <c r="BU34">
        <v>74</v>
      </c>
      <c r="BV34">
        <v>5.8</v>
      </c>
      <c r="BW34">
        <v>74</v>
      </c>
      <c r="BX34">
        <v>4292.31</v>
      </c>
      <c r="CB34">
        <v>86</v>
      </c>
      <c r="CC34">
        <v>6.8</v>
      </c>
      <c r="CD34">
        <v>87</v>
      </c>
      <c r="CE34">
        <v>4289.57</v>
      </c>
      <c r="CL34">
        <v>122</v>
      </c>
      <c r="CM34">
        <v>4293.7</v>
      </c>
      <c r="CO34">
        <v>88</v>
      </c>
      <c r="CP34">
        <v>8.2</v>
      </c>
      <c r="CQ34">
        <f t="shared" si="0"/>
        <v>4290.45</v>
      </c>
      <c r="CS34">
        <v>108</v>
      </c>
      <c r="CT34">
        <v>3.3</v>
      </c>
      <c r="CU34">
        <f t="shared" si="1"/>
        <v>4291.8099999999995</v>
      </c>
    </row>
    <row r="35" spans="4:99" ht="12.75">
      <c r="D35">
        <v>150.5</v>
      </c>
      <c r="E35">
        <v>4295</v>
      </c>
      <c r="G35">
        <v>180</v>
      </c>
      <c r="H35">
        <v>4296.9</v>
      </c>
      <c r="W35">
        <v>47</v>
      </c>
      <c r="X35">
        <v>4288</v>
      </c>
      <c r="AA35">
        <v>30</v>
      </c>
      <c r="AB35">
        <v>45</v>
      </c>
      <c r="AC35">
        <v>4288.7</v>
      </c>
      <c r="AK35">
        <v>110.8</v>
      </c>
      <c r="AL35">
        <v>112.8</v>
      </c>
      <c r="AM35">
        <v>4293.5</v>
      </c>
      <c r="AZ35">
        <v>96</v>
      </c>
      <c r="BA35">
        <v>6.1</v>
      </c>
      <c r="BB35">
        <v>105</v>
      </c>
      <c r="BC35">
        <v>4291.31</v>
      </c>
      <c r="BF35">
        <v>100</v>
      </c>
      <c r="BG35">
        <v>3.1</v>
      </c>
      <c r="BH35">
        <v>101</v>
      </c>
      <c r="BI35">
        <v>4294.17</v>
      </c>
      <c r="BK35">
        <v>120</v>
      </c>
      <c r="BL35">
        <v>4293.8</v>
      </c>
      <c r="BU35">
        <v>78</v>
      </c>
      <c r="BV35">
        <v>6.4</v>
      </c>
      <c r="BW35">
        <v>78</v>
      </c>
      <c r="BX35">
        <v>4291.67</v>
      </c>
      <c r="CB35">
        <v>88</v>
      </c>
      <c r="CC35">
        <v>7.1</v>
      </c>
      <c r="CD35">
        <v>89</v>
      </c>
      <c r="CE35">
        <v>4289.25</v>
      </c>
      <c r="CL35">
        <v>130</v>
      </c>
      <c r="CM35">
        <v>4294.8</v>
      </c>
      <c r="CO35">
        <v>90</v>
      </c>
      <c r="CP35">
        <v>8</v>
      </c>
      <c r="CQ35">
        <f t="shared" si="0"/>
        <v>4290.65</v>
      </c>
      <c r="CS35">
        <v>110</v>
      </c>
      <c r="CT35">
        <v>3.5</v>
      </c>
      <c r="CU35">
        <f t="shared" si="1"/>
        <v>4291.61</v>
      </c>
    </row>
    <row r="36" spans="4:99" ht="12.75">
      <c r="D36">
        <v>152</v>
      </c>
      <c r="E36">
        <v>4295</v>
      </c>
      <c r="G36">
        <v>204</v>
      </c>
      <c r="H36">
        <v>4303.4</v>
      </c>
      <c r="W36">
        <v>45</v>
      </c>
      <c r="X36">
        <v>4288.8</v>
      </c>
      <c r="AA36">
        <v>28</v>
      </c>
      <c r="AB36">
        <v>43</v>
      </c>
      <c r="AC36">
        <v>4288.7</v>
      </c>
      <c r="AK36">
        <v>121</v>
      </c>
      <c r="AL36">
        <v>123</v>
      </c>
      <c r="AM36">
        <v>4293.6</v>
      </c>
      <c r="AZ36">
        <v>98</v>
      </c>
      <c r="BA36">
        <v>5.4</v>
      </c>
      <c r="BB36">
        <v>107</v>
      </c>
      <c r="BC36">
        <v>4292</v>
      </c>
      <c r="BE36" t="s">
        <v>11</v>
      </c>
      <c r="BF36">
        <v>101</v>
      </c>
      <c r="BG36">
        <v>2.7</v>
      </c>
      <c r="BH36">
        <v>103</v>
      </c>
      <c r="BI36">
        <v>4294.57</v>
      </c>
      <c r="BK36">
        <v>130</v>
      </c>
      <c r="BL36">
        <v>4294</v>
      </c>
      <c r="BU36">
        <v>82</v>
      </c>
      <c r="BV36">
        <v>7</v>
      </c>
      <c r="BW36">
        <v>82</v>
      </c>
      <c r="BX36">
        <v>4291.03</v>
      </c>
      <c r="CB36">
        <v>90</v>
      </c>
      <c r="CC36">
        <v>8.4</v>
      </c>
      <c r="CD36">
        <v>91</v>
      </c>
      <c r="CE36">
        <v>4287.94</v>
      </c>
      <c r="CL36">
        <v>140</v>
      </c>
      <c r="CM36">
        <v>4294.8</v>
      </c>
      <c r="CO36">
        <v>92</v>
      </c>
      <c r="CP36">
        <v>8.1</v>
      </c>
      <c r="CQ36">
        <f t="shared" si="0"/>
        <v>4290.549999999999</v>
      </c>
      <c r="CS36">
        <v>112</v>
      </c>
      <c r="CT36">
        <v>3.1</v>
      </c>
      <c r="CU36">
        <f t="shared" si="1"/>
        <v>4292.009999999999</v>
      </c>
    </row>
    <row r="37" spans="4:99" ht="12.75">
      <c r="D37">
        <v>153.5</v>
      </c>
      <c r="E37">
        <v>4295.4</v>
      </c>
      <c r="G37">
        <v>204</v>
      </c>
      <c r="H37">
        <v>4303.1</v>
      </c>
      <c r="W37">
        <v>43</v>
      </c>
      <c r="X37">
        <v>4289</v>
      </c>
      <c r="AA37">
        <v>26</v>
      </c>
      <c r="AB37">
        <v>41</v>
      </c>
      <c r="AC37">
        <v>4289.4</v>
      </c>
      <c r="AK37">
        <v>128.1</v>
      </c>
      <c r="AL37">
        <v>130.1</v>
      </c>
      <c r="AM37">
        <v>4294.9</v>
      </c>
      <c r="AZ37">
        <v>100</v>
      </c>
      <c r="BA37">
        <v>4.7</v>
      </c>
      <c r="BB37">
        <v>109</v>
      </c>
      <c r="BC37">
        <v>4292.7</v>
      </c>
      <c r="BF37">
        <v>103</v>
      </c>
      <c r="BG37">
        <v>2.5</v>
      </c>
      <c r="BH37">
        <v>104</v>
      </c>
      <c r="BI37">
        <v>4294.76</v>
      </c>
      <c r="BK37">
        <v>140</v>
      </c>
      <c r="BL37">
        <v>4292.2</v>
      </c>
      <c r="BU37">
        <v>84</v>
      </c>
      <c r="BV37">
        <v>7.4</v>
      </c>
      <c r="BW37">
        <v>84</v>
      </c>
      <c r="BX37">
        <v>4290.61</v>
      </c>
      <c r="CB37">
        <v>92</v>
      </c>
      <c r="CC37">
        <v>8.8</v>
      </c>
      <c r="CD37">
        <v>93</v>
      </c>
      <c r="CE37">
        <v>4287.52</v>
      </c>
      <c r="CL37">
        <v>146</v>
      </c>
      <c r="CM37">
        <v>4295.5</v>
      </c>
      <c r="CO37">
        <v>94</v>
      </c>
      <c r="CP37">
        <v>8.3</v>
      </c>
      <c r="CQ37">
        <f t="shared" si="0"/>
        <v>4290.349999999999</v>
      </c>
      <c r="CS37">
        <v>116</v>
      </c>
      <c r="CT37">
        <v>3.3</v>
      </c>
      <c r="CU37">
        <f t="shared" si="1"/>
        <v>4291.8099999999995</v>
      </c>
    </row>
    <row r="38" spans="4:99" ht="12.75">
      <c r="D38">
        <v>165.5</v>
      </c>
      <c r="E38">
        <v>4294</v>
      </c>
      <c r="G38">
        <v>0</v>
      </c>
      <c r="H38">
        <v>4301.6</v>
      </c>
      <c r="U38">
        <v>190</v>
      </c>
      <c r="W38">
        <v>38</v>
      </c>
      <c r="X38">
        <v>4287.8</v>
      </c>
      <c r="AA38">
        <v>22</v>
      </c>
      <c r="AB38">
        <v>37</v>
      </c>
      <c r="AC38">
        <v>4290.5</v>
      </c>
      <c r="AK38">
        <v>138</v>
      </c>
      <c r="AL38">
        <v>140</v>
      </c>
      <c r="AM38">
        <v>4294.4</v>
      </c>
      <c r="AZ38">
        <v>110</v>
      </c>
      <c r="BA38">
        <v>3.9</v>
      </c>
      <c r="BB38">
        <v>119</v>
      </c>
      <c r="BC38">
        <v>4293.47</v>
      </c>
      <c r="BF38">
        <v>106</v>
      </c>
      <c r="BG38">
        <v>2</v>
      </c>
      <c r="BH38">
        <v>107</v>
      </c>
      <c r="BI38">
        <v>4295.25</v>
      </c>
      <c r="BK38">
        <v>144</v>
      </c>
      <c r="BL38">
        <v>4291.8</v>
      </c>
      <c r="BU38">
        <v>86</v>
      </c>
      <c r="BV38">
        <v>8.2</v>
      </c>
      <c r="BW38">
        <v>86</v>
      </c>
      <c r="BX38">
        <v>4289.79</v>
      </c>
      <c r="CB38">
        <v>94</v>
      </c>
      <c r="CC38">
        <v>9.9</v>
      </c>
      <c r="CD38">
        <v>95</v>
      </c>
      <c r="CE38">
        <v>4286.4</v>
      </c>
      <c r="CL38">
        <v>150</v>
      </c>
      <c r="CM38">
        <v>4295.5</v>
      </c>
      <c r="CO38">
        <v>96</v>
      </c>
      <c r="CP38">
        <v>7.7</v>
      </c>
      <c r="CQ38">
        <f t="shared" si="0"/>
        <v>4290.95</v>
      </c>
      <c r="CS38">
        <v>120</v>
      </c>
      <c r="CT38">
        <v>3</v>
      </c>
      <c r="CU38">
        <f t="shared" si="1"/>
        <v>4292.11</v>
      </c>
    </row>
    <row r="39" spans="4:99" ht="12.75">
      <c r="D39">
        <v>175.5</v>
      </c>
      <c r="E39">
        <v>4296.1</v>
      </c>
      <c r="U39">
        <v>191</v>
      </c>
      <c r="W39">
        <v>37</v>
      </c>
      <c r="X39">
        <v>4290.1</v>
      </c>
      <c r="AA39">
        <v>18</v>
      </c>
      <c r="AB39">
        <v>33</v>
      </c>
      <c r="AC39">
        <v>4290.6</v>
      </c>
      <c r="AK39">
        <v>141.2</v>
      </c>
      <c r="AL39">
        <v>143.2</v>
      </c>
      <c r="AM39">
        <v>4294</v>
      </c>
      <c r="AZ39">
        <v>120</v>
      </c>
      <c r="BA39">
        <v>3.3</v>
      </c>
      <c r="BB39">
        <v>129</v>
      </c>
      <c r="BC39">
        <v>4294.04</v>
      </c>
      <c r="BF39">
        <v>110</v>
      </c>
      <c r="BG39">
        <v>1.7</v>
      </c>
      <c r="BH39">
        <v>111</v>
      </c>
      <c r="BI39">
        <v>4295.54</v>
      </c>
      <c r="BK39">
        <v>148</v>
      </c>
      <c r="BL39">
        <v>4291.1</v>
      </c>
      <c r="BU39">
        <v>88</v>
      </c>
      <c r="BV39">
        <v>8.4</v>
      </c>
      <c r="BW39">
        <v>88</v>
      </c>
      <c r="BX39">
        <v>4289.58</v>
      </c>
      <c r="CB39">
        <v>96</v>
      </c>
      <c r="CC39">
        <v>10.1</v>
      </c>
      <c r="CD39">
        <v>97</v>
      </c>
      <c r="CE39">
        <v>4286.18</v>
      </c>
      <c r="CL39">
        <v>151</v>
      </c>
      <c r="CM39">
        <v>4294.9</v>
      </c>
      <c r="CO39">
        <v>98</v>
      </c>
      <c r="CP39">
        <v>7.6</v>
      </c>
      <c r="CQ39">
        <f t="shared" si="0"/>
        <v>4291.049999999999</v>
      </c>
      <c r="CS39">
        <v>126</v>
      </c>
      <c r="CT39">
        <v>2.3</v>
      </c>
      <c r="CU39">
        <f t="shared" si="1"/>
        <v>4292.8099999999995</v>
      </c>
    </row>
    <row r="40" spans="4:99" ht="12.75">
      <c r="D40">
        <v>180</v>
      </c>
      <c r="E40">
        <v>4296.9</v>
      </c>
      <c r="U40">
        <v>201</v>
      </c>
      <c r="W40">
        <v>27</v>
      </c>
      <c r="X40">
        <v>4292.9</v>
      </c>
      <c r="AA40">
        <v>12</v>
      </c>
      <c r="AB40">
        <v>27</v>
      </c>
      <c r="AC40">
        <v>4292.8</v>
      </c>
      <c r="AK40">
        <v>145.1</v>
      </c>
      <c r="AL40">
        <v>147.1</v>
      </c>
      <c r="AM40">
        <v>4293.5</v>
      </c>
      <c r="AZ40">
        <v>130</v>
      </c>
      <c r="BA40">
        <v>3.8</v>
      </c>
      <c r="BB40">
        <v>139</v>
      </c>
      <c r="BC40">
        <v>4293.5</v>
      </c>
      <c r="BF40">
        <v>120</v>
      </c>
      <c r="BG40">
        <v>2.5</v>
      </c>
      <c r="BH40">
        <v>121</v>
      </c>
      <c r="BI40">
        <v>4294.72</v>
      </c>
      <c r="BK40">
        <v>150</v>
      </c>
      <c r="BL40">
        <v>4290.4</v>
      </c>
      <c r="BU40">
        <v>90</v>
      </c>
      <c r="BV40">
        <v>8.8</v>
      </c>
      <c r="BW40">
        <v>90</v>
      </c>
      <c r="BX40">
        <v>4289.16</v>
      </c>
      <c r="CA40" t="s">
        <v>11</v>
      </c>
      <c r="CB40">
        <v>102</v>
      </c>
      <c r="CD40">
        <v>103</v>
      </c>
      <c r="CL40">
        <v>153</v>
      </c>
      <c r="CM40">
        <v>4294.6</v>
      </c>
      <c r="CO40">
        <v>100</v>
      </c>
      <c r="CP40">
        <v>7.5</v>
      </c>
      <c r="CQ40">
        <f t="shared" si="0"/>
        <v>4291.15</v>
      </c>
      <c r="CS40">
        <v>130</v>
      </c>
      <c r="CT40">
        <v>2.6</v>
      </c>
      <c r="CU40">
        <f t="shared" si="1"/>
        <v>4292.509999999999</v>
      </c>
    </row>
    <row r="41" spans="4:99" ht="12.75">
      <c r="D41">
        <v>204</v>
      </c>
      <c r="E41">
        <v>4303.4</v>
      </c>
      <c r="U41">
        <v>212</v>
      </c>
      <c r="W41">
        <v>16</v>
      </c>
      <c r="X41">
        <v>4295.7</v>
      </c>
      <c r="AA41">
        <v>9</v>
      </c>
      <c r="AB41">
        <v>24</v>
      </c>
      <c r="AC41">
        <v>4294.1</v>
      </c>
      <c r="AK41">
        <v>147.5</v>
      </c>
      <c r="AL41">
        <v>149.5</v>
      </c>
      <c r="AM41">
        <v>4292.6</v>
      </c>
      <c r="AZ41">
        <v>132</v>
      </c>
      <c r="BA41">
        <v>4</v>
      </c>
      <c r="BB41">
        <v>141</v>
      </c>
      <c r="BC41">
        <v>4293.3</v>
      </c>
      <c r="BF41">
        <v>124</v>
      </c>
      <c r="BG41">
        <v>2.4</v>
      </c>
      <c r="BH41">
        <v>125</v>
      </c>
      <c r="BI41">
        <v>4294.81</v>
      </c>
      <c r="BK41">
        <v>153</v>
      </c>
      <c r="BL41">
        <v>4290.4</v>
      </c>
      <c r="BM41" t="s">
        <v>9</v>
      </c>
      <c r="BU41">
        <v>92</v>
      </c>
      <c r="BV41">
        <v>10</v>
      </c>
      <c r="BW41">
        <v>92</v>
      </c>
      <c r="BX41">
        <v>4287.94</v>
      </c>
      <c r="CB41">
        <v>106</v>
      </c>
      <c r="CC41">
        <v>12.2</v>
      </c>
      <c r="CD41">
        <v>107</v>
      </c>
      <c r="CE41">
        <v>4283.98</v>
      </c>
      <c r="CL41">
        <v>156</v>
      </c>
      <c r="CM41">
        <v>4295</v>
      </c>
      <c r="CO41">
        <v>102</v>
      </c>
      <c r="CP41">
        <v>7.5</v>
      </c>
      <c r="CQ41">
        <f t="shared" si="0"/>
        <v>4291.15</v>
      </c>
      <c r="CS41">
        <v>136</v>
      </c>
      <c r="CT41">
        <v>2.3</v>
      </c>
      <c r="CU41">
        <f t="shared" si="1"/>
        <v>4292.8099999999995</v>
      </c>
    </row>
    <row r="42" spans="4:100" ht="12.75">
      <c r="D42">
        <v>204</v>
      </c>
      <c r="E42">
        <v>4303.1</v>
      </c>
      <c r="U42">
        <v>216</v>
      </c>
      <c r="W42">
        <v>12</v>
      </c>
      <c r="X42">
        <v>4300.4</v>
      </c>
      <c r="AA42">
        <v>0</v>
      </c>
      <c r="AB42">
        <v>15</v>
      </c>
      <c r="AC42">
        <v>4296</v>
      </c>
      <c r="AK42">
        <v>151.7</v>
      </c>
      <c r="AL42">
        <v>153.7</v>
      </c>
      <c r="AM42">
        <v>4292</v>
      </c>
      <c r="AZ42">
        <v>134</v>
      </c>
      <c r="BA42">
        <v>4</v>
      </c>
      <c r="BB42">
        <v>143</v>
      </c>
      <c r="BC42">
        <v>4293.29</v>
      </c>
      <c r="BF42">
        <v>130</v>
      </c>
      <c r="BG42">
        <v>2.6</v>
      </c>
      <c r="BH42">
        <v>131</v>
      </c>
      <c r="BI42">
        <v>4294.59</v>
      </c>
      <c r="BK42">
        <v>156</v>
      </c>
      <c r="BL42">
        <v>4291.7</v>
      </c>
      <c r="BU42">
        <v>94</v>
      </c>
      <c r="BV42">
        <v>10.2</v>
      </c>
      <c r="BW42">
        <v>94</v>
      </c>
      <c r="BX42">
        <v>4287.72</v>
      </c>
      <c r="CB42">
        <v>108</v>
      </c>
      <c r="CC42">
        <v>11</v>
      </c>
      <c r="CD42">
        <v>108</v>
      </c>
      <c r="CE42">
        <v>4285.16</v>
      </c>
      <c r="CL42">
        <v>158</v>
      </c>
      <c r="CM42">
        <v>4294.8</v>
      </c>
      <c r="CO42">
        <v>103</v>
      </c>
      <c r="CP42">
        <v>7.8</v>
      </c>
      <c r="CQ42">
        <f t="shared" si="0"/>
        <v>4290.849999999999</v>
      </c>
      <c r="CS42">
        <v>143</v>
      </c>
      <c r="CT42">
        <v>0</v>
      </c>
      <c r="CU42">
        <f t="shared" si="1"/>
        <v>4295.11</v>
      </c>
      <c r="CV42" t="s">
        <v>18</v>
      </c>
    </row>
    <row r="43" spans="4:95" ht="12.75">
      <c r="D43">
        <v>0</v>
      </c>
      <c r="E43">
        <v>4301.6</v>
      </c>
      <c r="U43">
        <v>226</v>
      </c>
      <c r="W43">
        <v>2</v>
      </c>
      <c r="X43">
        <v>4301.2</v>
      </c>
      <c r="AJ43" t="s">
        <v>9</v>
      </c>
      <c r="AK43">
        <v>153.8</v>
      </c>
      <c r="AL43">
        <v>154</v>
      </c>
      <c r="AM43">
        <v>4292.4</v>
      </c>
      <c r="AZ43">
        <v>136</v>
      </c>
      <c r="BA43">
        <v>4.1</v>
      </c>
      <c r="BB43">
        <v>145</v>
      </c>
      <c r="BC43">
        <v>4293.19</v>
      </c>
      <c r="BF43">
        <v>134</v>
      </c>
      <c r="BG43">
        <v>2.8</v>
      </c>
      <c r="BH43">
        <v>135</v>
      </c>
      <c r="BI43">
        <v>4294.38</v>
      </c>
      <c r="BK43">
        <v>160</v>
      </c>
      <c r="BL43">
        <v>4292.8</v>
      </c>
      <c r="BU43">
        <v>96</v>
      </c>
      <c r="BV43">
        <v>11</v>
      </c>
      <c r="BW43">
        <v>96</v>
      </c>
      <c r="BX43">
        <v>4286.9</v>
      </c>
      <c r="CB43">
        <v>110</v>
      </c>
      <c r="CC43">
        <v>11.3</v>
      </c>
      <c r="CD43">
        <v>110</v>
      </c>
      <c r="CE43">
        <v>4284.85</v>
      </c>
      <c r="CG43" s="13" t="s">
        <v>45</v>
      </c>
      <c r="CH43" s="13"/>
      <c r="CI43" s="13"/>
      <c r="CJ43" s="13"/>
      <c r="CL43">
        <v>162</v>
      </c>
      <c r="CM43">
        <v>4294.7</v>
      </c>
      <c r="CO43">
        <v>104</v>
      </c>
      <c r="CP43">
        <v>7.6</v>
      </c>
      <c r="CQ43">
        <f t="shared" si="0"/>
        <v>4291.049999999999</v>
      </c>
    </row>
    <row r="44" spans="20:95" ht="12.75">
      <c r="T44" t="s">
        <v>13</v>
      </c>
      <c r="U44">
        <v>228</v>
      </c>
      <c r="V44" t="s">
        <v>33</v>
      </c>
      <c r="W44">
        <v>0</v>
      </c>
      <c r="X44">
        <v>4301.6</v>
      </c>
      <c r="AK44">
        <v>155.9</v>
      </c>
      <c r="AL44">
        <v>157.9</v>
      </c>
      <c r="AM44">
        <v>4292.4</v>
      </c>
      <c r="AZ44">
        <v>138</v>
      </c>
      <c r="BA44">
        <v>4.4</v>
      </c>
      <c r="BB44">
        <v>147</v>
      </c>
      <c r="BC44">
        <v>4292.88</v>
      </c>
      <c r="BF44">
        <v>138</v>
      </c>
      <c r="BG44">
        <v>3.1</v>
      </c>
      <c r="BH44">
        <v>139</v>
      </c>
      <c r="BI44">
        <v>4294.07</v>
      </c>
      <c r="BK44">
        <v>170</v>
      </c>
      <c r="BL44">
        <v>4293.4</v>
      </c>
      <c r="BU44">
        <v>98</v>
      </c>
      <c r="BV44">
        <v>12.2</v>
      </c>
      <c r="BW44">
        <v>98</v>
      </c>
      <c r="BX44">
        <v>4285.68</v>
      </c>
      <c r="CB44">
        <v>112</v>
      </c>
      <c r="CC44">
        <v>10.1</v>
      </c>
      <c r="CD44">
        <v>112</v>
      </c>
      <c r="CE44">
        <v>4286.03</v>
      </c>
      <c r="CG44">
        <v>48</v>
      </c>
      <c r="CH44">
        <v>4281.65</v>
      </c>
      <c r="CI44">
        <v>99</v>
      </c>
      <c r="CJ44">
        <v>4282.01</v>
      </c>
      <c r="CL44">
        <v>166</v>
      </c>
      <c r="CM44">
        <v>4294.1</v>
      </c>
      <c r="CO44">
        <v>106</v>
      </c>
      <c r="CP44">
        <v>7.3</v>
      </c>
      <c r="CQ44">
        <f t="shared" si="0"/>
        <v>4291.349999999999</v>
      </c>
    </row>
    <row r="45" spans="23:95" ht="12.75">
      <c r="W45">
        <v>204</v>
      </c>
      <c r="X45">
        <v>4303.1</v>
      </c>
      <c r="AK45">
        <v>160.9</v>
      </c>
      <c r="AL45">
        <v>162.9</v>
      </c>
      <c r="AM45">
        <v>4294</v>
      </c>
      <c r="AZ45">
        <v>140</v>
      </c>
      <c r="BA45">
        <v>4.4</v>
      </c>
      <c r="BB45">
        <v>149</v>
      </c>
      <c r="BC45">
        <v>4292.87</v>
      </c>
      <c r="BF45">
        <v>140</v>
      </c>
      <c r="BG45">
        <v>3.2</v>
      </c>
      <c r="BH45">
        <v>141</v>
      </c>
      <c r="BI45">
        <v>4293.97</v>
      </c>
      <c r="BK45">
        <v>177</v>
      </c>
      <c r="BL45">
        <v>4298.1</v>
      </c>
      <c r="BT45" t="s">
        <v>11</v>
      </c>
      <c r="BU45">
        <v>102</v>
      </c>
      <c r="BW45">
        <v>102</v>
      </c>
      <c r="CB45">
        <v>114</v>
      </c>
      <c r="CC45">
        <v>9.3</v>
      </c>
      <c r="CD45">
        <v>114</v>
      </c>
      <c r="CE45">
        <v>4286.81</v>
      </c>
      <c r="CG45">
        <v>50</v>
      </c>
      <c r="CH45">
        <v>4281.65</v>
      </c>
      <c r="CI45">
        <v>101</v>
      </c>
      <c r="CJ45">
        <v>4282.01</v>
      </c>
      <c r="CL45">
        <v>170</v>
      </c>
      <c r="CM45">
        <v>4295</v>
      </c>
      <c r="CO45">
        <v>108</v>
      </c>
      <c r="CP45">
        <v>7.7</v>
      </c>
      <c r="CQ45">
        <f t="shared" si="0"/>
        <v>4290.95</v>
      </c>
    </row>
    <row r="46" spans="37:95" ht="12.75">
      <c r="AK46">
        <v>166.9</v>
      </c>
      <c r="AL46">
        <v>168.9</v>
      </c>
      <c r="AM46">
        <v>4294.1</v>
      </c>
      <c r="AZ46">
        <v>142</v>
      </c>
      <c r="BA46">
        <v>4.4</v>
      </c>
      <c r="BB46">
        <v>151</v>
      </c>
      <c r="BC46">
        <v>4292.87</v>
      </c>
      <c r="BF46">
        <v>142</v>
      </c>
      <c r="BG46">
        <v>4</v>
      </c>
      <c r="BH46">
        <v>143</v>
      </c>
      <c r="BI46">
        <v>4293.16</v>
      </c>
      <c r="BK46">
        <v>181</v>
      </c>
      <c r="BL46">
        <v>4299.01</v>
      </c>
      <c r="BM46" t="s">
        <v>18</v>
      </c>
      <c r="BU46">
        <v>106</v>
      </c>
      <c r="BV46">
        <v>13.7</v>
      </c>
      <c r="BW46">
        <v>106</v>
      </c>
      <c r="BX46">
        <v>4284.1</v>
      </c>
      <c r="CB46">
        <v>116</v>
      </c>
      <c r="CC46">
        <v>8.8</v>
      </c>
      <c r="CD46">
        <v>116</v>
      </c>
      <c r="CE46">
        <v>4287.29</v>
      </c>
      <c r="CG46">
        <v>51</v>
      </c>
      <c r="CH46">
        <v>4281.65</v>
      </c>
      <c r="CI46">
        <v>103</v>
      </c>
      <c r="CJ46">
        <v>4282.01</v>
      </c>
      <c r="CL46">
        <v>176</v>
      </c>
      <c r="CM46">
        <v>4296.85</v>
      </c>
      <c r="CO46">
        <v>110</v>
      </c>
      <c r="CP46">
        <v>8.3</v>
      </c>
      <c r="CQ46">
        <f t="shared" si="0"/>
        <v>4290.349999999999</v>
      </c>
    </row>
    <row r="47" spans="37:95" ht="12.75">
      <c r="AK47">
        <v>174</v>
      </c>
      <c r="AL47">
        <v>176</v>
      </c>
      <c r="AM47">
        <v>4294.2</v>
      </c>
      <c r="AX47" t="s">
        <v>9</v>
      </c>
      <c r="AZ47">
        <v>143</v>
      </c>
      <c r="BA47">
        <v>3.8</v>
      </c>
      <c r="BB47">
        <v>152</v>
      </c>
      <c r="BC47">
        <v>4293.46</v>
      </c>
      <c r="BF47">
        <v>144</v>
      </c>
      <c r="BG47">
        <v>3.9</v>
      </c>
      <c r="BH47">
        <v>145</v>
      </c>
      <c r="BI47">
        <v>4293.26</v>
      </c>
      <c r="BU47">
        <v>107</v>
      </c>
      <c r="BV47">
        <v>13.8</v>
      </c>
      <c r="BW47">
        <v>107</v>
      </c>
      <c r="BX47">
        <v>4283.99</v>
      </c>
      <c r="CB47">
        <v>120</v>
      </c>
      <c r="CC47">
        <v>7</v>
      </c>
      <c r="CD47">
        <v>120</v>
      </c>
      <c r="CE47">
        <v>4289.05</v>
      </c>
      <c r="CG47">
        <v>54</v>
      </c>
      <c r="CH47">
        <v>4281.65</v>
      </c>
      <c r="CI47">
        <v>105</v>
      </c>
      <c r="CJ47">
        <v>4282.01</v>
      </c>
      <c r="CO47">
        <v>112</v>
      </c>
      <c r="CP47">
        <v>8.5</v>
      </c>
      <c r="CQ47">
        <f t="shared" si="0"/>
        <v>4290.15</v>
      </c>
    </row>
    <row r="48" spans="37:95" ht="12.75">
      <c r="AK48">
        <v>179.9</v>
      </c>
      <c r="AL48">
        <v>181.9</v>
      </c>
      <c r="AM48">
        <v>4297</v>
      </c>
      <c r="AZ48">
        <v>145</v>
      </c>
      <c r="BA48">
        <v>3.7</v>
      </c>
      <c r="BB48">
        <v>154</v>
      </c>
      <c r="BC48">
        <v>4293.56</v>
      </c>
      <c r="BF48">
        <v>146</v>
      </c>
      <c r="BG48">
        <v>4.3</v>
      </c>
      <c r="BH48">
        <v>147</v>
      </c>
      <c r="BI48">
        <v>4292.85</v>
      </c>
      <c r="BU48">
        <v>108</v>
      </c>
      <c r="BV48">
        <v>13.8</v>
      </c>
      <c r="BW48">
        <v>108</v>
      </c>
      <c r="BX48">
        <v>4283.99</v>
      </c>
      <c r="CB48">
        <v>126</v>
      </c>
      <c r="CC48">
        <v>5.4</v>
      </c>
      <c r="CD48">
        <v>126</v>
      </c>
      <c r="CE48">
        <v>4290.59</v>
      </c>
      <c r="CI48">
        <v>150</v>
      </c>
      <c r="CJ48">
        <v>4282.37</v>
      </c>
      <c r="CO48">
        <v>114</v>
      </c>
      <c r="CP48">
        <v>8.7</v>
      </c>
      <c r="CQ48">
        <f t="shared" si="0"/>
        <v>4289.95</v>
      </c>
    </row>
    <row r="49" spans="52:95" ht="12.75">
      <c r="AZ49">
        <v>147</v>
      </c>
      <c r="BA49">
        <v>3.8</v>
      </c>
      <c r="BB49">
        <v>156</v>
      </c>
      <c r="BC49">
        <v>4293.45</v>
      </c>
      <c r="BF49">
        <v>148</v>
      </c>
      <c r="BG49">
        <v>4.4</v>
      </c>
      <c r="BH49">
        <v>149</v>
      </c>
      <c r="BI49">
        <v>4292.75</v>
      </c>
      <c r="BU49">
        <v>110</v>
      </c>
      <c r="BV49">
        <v>13.4</v>
      </c>
      <c r="BW49">
        <v>110</v>
      </c>
      <c r="BX49">
        <v>4284.37</v>
      </c>
      <c r="CB49">
        <v>130</v>
      </c>
      <c r="CC49">
        <v>4</v>
      </c>
      <c r="CD49">
        <v>130</v>
      </c>
      <c r="CE49">
        <v>4291.95</v>
      </c>
      <c r="CI49">
        <v>153</v>
      </c>
      <c r="CJ49">
        <v>4282.37</v>
      </c>
      <c r="CO49">
        <v>116</v>
      </c>
      <c r="CP49">
        <v>8.8</v>
      </c>
      <c r="CQ49">
        <f t="shared" si="0"/>
        <v>4289.849999999999</v>
      </c>
    </row>
    <row r="50" spans="52:95" ht="12.75">
      <c r="AZ50">
        <v>150</v>
      </c>
      <c r="BA50">
        <v>4</v>
      </c>
      <c r="BB50">
        <v>159</v>
      </c>
      <c r="BC50">
        <v>4293.24</v>
      </c>
      <c r="BF50">
        <v>150</v>
      </c>
      <c r="BG50">
        <v>4.3</v>
      </c>
      <c r="BH50">
        <v>151</v>
      </c>
      <c r="BI50">
        <v>4292.84</v>
      </c>
      <c r="BU50">
        <v>111</v>
      </c>
      <c r="BV50">
        <v>11.6</v>
      </c>
      <c r="BW50">
        <v>111</v>
      </c>
      <c r="BX50">
        <v>4286.16</v>
      </c>
      <c r="CB50">
        <v>136</v>
      </c>
      <c r="CC50">
        <v>2.9</v>
      </c>
      <c r="CD50">
        <v>136</v>
      </c>
      <c r="CE50">
        <v>4293</v>
      </c>
      <c r="CI50">
        <v>155</v>
      </c>
      <c r="CJ50">
        <v>4282.37</v>
      </c>
      <c r="CO50">
        <v>120</v>
      </c>
      <c r="CP50">
        <v>8.2</v>
      </c>
      <c r="CQ50">
        <f t="shared" si="0"/>
        <v>4290.45</v>
      </c>
    </row>
    <row r="51" spans="52:95" ht="12.75">
      <c r="AZ51">
        <v>156</v>
      </c>
      <c r="BA51">
        <v>3.8</v>
      </c>
      <c r="BB51">
        <v>165</v>
      </c>
      <c r="BC51">
        <v>4293.42</v>
      </c>
      <c r="BE51" t="s">
        <v>9</v>
      </c>
      <c r="BF51">
        <v>153</v>
      </c>
      <c r="BG51">
        <v>4.1</v>
      </c>
      <c r="BH51">
        <v>154</v>
      </c>
      <c r="BI51">
        <v>4293.04</v>
      </c>
      <c r="BU51">
        <v>114</v>
      </c>
      <c r="BV51">
        <v>10.8</v>
      </c>
      <c r="BW51">
        <v>114</v>
      </c>
      <c r="BX51">
        <v>4286.93</v>
      </c>
      <c r="CB51">
        <v>140</v>
      </c>
      <c r="CC51">
        <v>2.4</v>
      </c>
      <c r="CD51">
        <v>140</v>
      </c>
      <c r="CE51">
        <v>4293.46</v>
      </c>
      <c r="CI51">
        <v>156</v>
      </c>
      <c r="CJ51">
        <v>4282.37</v>
      </c>
      <c r="CO51">
        <v>126</v>
      </c>
      <c r="CP51">
        <v>7.3</v>
      </c>
      <c r="CQ51">
        <f t="shared" si="0"/>
        <v>4291.349999999999</v>
      </c>
    </row>
    <row r="52" spans="50:95" ht="12.75">
      <c r="AX52" t="s">
        <v>18</v>
      </c>
      <c r="AZ52">
        <v>164</v>
      </c>
      <c r="BA52">
        <v>0</v>
      </c>
      <c r="BB52">
        <v>173</v>
      </c>
      <c r="BC52">
        <v>4297.2</v>
      </c>
      <c r="BF52">
        <v>155</v>
      </c>
      <c r="BG52">
        <v>3.8</v>
      </c>
      <c r="BH52">
        <v>156</v>
      </c>
      <c r="BI52">
        <v>4293.33</v>
      </c>
      <c r="BU52">
        <v>116</v>
      </c>
      <c r="BV52">
        <v>9.5</v>
      </c>
      <c r="BW52">
        <v>116</v>
      </c>
      <c r="BX52">
        <v>4288.21</v>
      </c>
      <c r="CB52">
        <v>142</v>
      </c>
      <c r="CC52">
        <v>2.6</v>
      </c>
      <c r="CD52">
        <v>142</v>
      </c>
      <c r="CE52">
        <v>4293.24</v>
      </c>
      <c r="CO52">
        <v>130</v>
      </c>
      <c r="CP52">
        <v>7.2</v>
      </c>
      <c r="CQ52">
        <f t="shared" si="0"/>
        <v>4291.45</v>
      </c>
    </row>
    <row r="53" spans="58:95" ht="12.75">
      <c r="BF53">
        <v>158</v>
      </c>
      <c r="BG53">
        <v>3</v>
      </c>
      <c r="BH53">
        <v>159</v>
      </c>
      <c r="BI53">
        <v>4294.12</v>
      </c>
      <c r="BU53">
        <v>118</v>
      </c>
      <c r="BV53">
        <v>9.2</v>
      </c>
      <c r="BW53">
        <v>118</v>
      </c>
      <c r="BX53">
        <v>4288.49</v>
      </c>
      <c r="CB53">
        <v>144</v>
      </c>
      <c r="CC53">
        <v>2.7</v>
      </c>
      <c r="CD53">
        <v>144</v>
      </c>
      <c r="CE53">
        <v>4293.12</v>
      </c>
      <c r="CO53">
        <v>136</v>
      </c>
      <c r="CP53">
        <v>5.8</v>
      </c>
      <c r="CQ53">
        <f t="shared" si="0"/>
        <v>4292.849999999999</v>
      </c>
    </row>
    <row r="54" spans="58:95" ht="12.75">
      <c r="BF54">
        <v>162</v>
      </c>
      <c r="BG54">
        <v>2.8</v>
      </c>
      <c r="BH54">
        <v>163</v>
      </c>
      <c r="BI54">
        <v>4294.31</v>
      </c>
      <c r="BU54">
        <v>122</v>
      </c>
      <c r="BV54">
        <v>5.5</v>
      </c>
      <c r="BW54">
        <v>122</v>
      </c>
      <c r="BX54">
        <v>4292.15</v>
      </c>
      <c r="CB54">
        <v>146</v>
      </c>
      <c r="CC54">
        <v>3.5</v>
      </c>
      <c r="CD54">
        <v>146</v>
      </c>
      <c r="CE54">
        <v>4292.3</v>
      </c>
      <c r="CO54">
        <v>140</v>
      </c>
      <c r="CP54">
        <v>5.2</v>
      </c>
      <c r="CQ54">
        <f t="shared" si="0"/>
        <v>4293.45</v>
      </c>
    </row>
    <row r="55" spans="58:95" ht="12.75">
      <c r="BF55">
        <v>166</v>
      </c>
      <c r="BG55">
        <v>2.9</v>
      </c>
      <c r="BH55">
        <v>167</v>
      </c>
      <c r="BI55">
        <v>4294.2</v>
      </c>
      <c r="BU55">
        <v>124</v>
      </c>
      <c r="BV55">
        <v>5.4</v>
      </c>
      <c r="BW55">
        <v>124</v>
      </c>
      <c r="BX55">
        <v>4292.23</v>
      </c>
      <c r="CB55">
        <v>148</v>
      </c>
      <c r="CC55">
        <v>4</v>
      </c>
      <c r="CD55">
        <v>148</v>
      </c>
      <c r="CE55">
        <v>4291.78</v>
      </c>
      <c r="CO55">
        <v>146</v>
      </c>
      <c r="CP55">
        <v>4.9</v>
      </c>
      <c r="CQ55">
        <f t="shared" si="0"/>
        <v>4293.75</v>
      </c>
    </row>
    <row r="56" spans="58:95" ht="12.75">
      <c r="BF56">
        <v>170</v>
      </c>
      <c r="BG56">
        <v>3.3</v>
      </c>
      <c r="BH56">
        <v>171</v>
      </c>
      <c r="BI56">
        <v>4293.79</v>
      </c>
      <c r="BU56">
        <v>128</v>
      </c>
      <c r="BV56">
        <v>3.9</v>
      </c>
      <c r="BW56">
        <v>128</v>
      </c>
      <c r="BX56">
        <v>4293.69</v>
      </c>
      <c r="CB56">
        <v>150</v>
      </c>
      <c r="CC56">
        <v>4.2</v>
      </c>
      <c r="CD56">
        <v>150</v>
      </c>
      <c r="CE56">
        <v>4291.56</v>
      </c>
      <c r="CO56">
        <v>148</v>
      </c>
      <c r="CP56">
        <v>3.9</v>
      </c>
      <c r="CQ56">
        <f t="shared" si="0"/>
        <v>4294.75</v>
      </c>
    </row>
    <row r="57" spans="57:95" ht="12.75">
      <c r="BE57" t="s">
        <v>18</v>
      </c>
      <c r="BF57">
        <v>175</v>
      </c>
      <c r="BG57">
        <v>0</v>
      </c>
      <c r="BH57">
        <v>176</v>
      </c>
      <c r="BI57">
        <v>4297.08</v>
      </c>
      <c r="BU57">
        <v>130</v>
      </c>
      <c r="BV57">
        <v>3.5</v>
      </c>
      <c r="BW57">
        <v>130</v>
      </c>
      <c r="BX57">
        <v>4294.08</v>
      </c>
      <c r="CB57">
        <v>152</v>
      </c>
      <c r="CC57">
        <v>5</v>
      </c>
      <c r="CD57">
        <v>152</v>
      </c>
      <c r="CE57">
        <v>4290.74</v>
      </c>
      <c r="CO57">
        <v>150</v>
      </c>
      <c r="CP57">
        <v>4</v>
      </c>
      <c r="CQ57">
        <f t="shared" si="0"/>
        <v>4294.65</v>
      </c>
    </row>
    <row r="58" spans="73:95" ht="12.75">
      <c r="BU58">
        <v>132</v>
      </c>
      <c r="BV58">
        <v>3.4</v>
      </c>
      <c r="BW58">
        <v>132</v>
      </c>
      <c r="BX58">
        <v>4294.16</v>
      </c>
      <c r="CA58" t="s">
        <v>9</v>
      </c>
      <c r="CB58">
        <v>154</v>
      </c>
      <c r="CC58">
        <v>4.8</v>
      </c>
      <c r="CD58">
        <v>154</v>
      </c>
      <c r="CE58">
        <v>4290.93</v>
      </c>
      <c r="CO58">
        <v>152</v>
      </c>
      <c r="CP58">
        <v>3.7</v>
      </c>
      <c r="CQ58">
        <f t="shared" si="0"/>
        <v>4294.95</v>
      </c>
    </row>
    <row r="59" spans="73:95" ht="12.75">
      <c r="BU59">
        <v>136</v>
      </c>
      <c r="BV59">
        <v>3.1</v>
      </c>
      <c r="BW59">
        <v>136</v>
      </c>
      <c r="BX59">
        <v>4294.42</v>
      </c>
      <c r="CB59">
        <v>156</v>
      </c>
      <c r="CC59">
        <v>4.7</v>
      </c>
      <c r="CD59">
        <v>156</v>
      </c>
      <c r="CE59">
        <v>4291.01</v>
      </c>
      <c r="CO59">
        <v>153</v>
      </c>
      <c r="CP59">
        <v>3.8</v>
      </c>
      <c r="CQ59">
        <f t="shared" si="0"/>
        <v>4294.849999999999</v>
      </c>
    </row>
    <row r="60" spans="73:95" ht="12.75">
      <c r="BU60">
        <v>140</v>
      </c>
      <c r="BV60">
        <v>3.1</v>
      </c>
      <c r="BW60">
        <v>140</v>
      </c>
      <c r="BX60">
        <v>4294.38</v>
      </c>
      <c r="CB60">
        <v>158</v>
      </c>
      <c r="CC60">
        <v>4</v>
      </c>
      <c r="CD60">
        <v>158</v>
      </c>
      <c r="CE60">
        <v>4291.69</v>
      </c>
      <c r="CO60">
        <v>154</v>
      </c>
      <c r="CP60">
        <v>3.8</v>
      </c>
      <c r="CQ60">
        <f t="shared" si="0"/>
        <v>4294.849999999999</v>
      </c>
    </row>
    <row r="61" spans="73:95" ht="12.75">
      <c r="BU61">
        <v>142</v>
      </c>
      <c r="BV61">
        <v>3.8</v>
      </c>
      <c r="BW61">
        <v>142</v>
      </c>
      <c r="BX61">
        <v>4293.66</v>
      </c>
      <c r="CB61">
        <v>160</v>
      </c>
      <c r="CC61">
        <v>3.1</v>
      </c>
      <c r="CD61">
        <v>160</v>
      </c>
      <c r="CE61">
        <v>4292.57</v>
      </c>
      <c r="CO61">
        <v>156</v>
      </c>
      <c r="CP61">
        <v>3.9</v>
      </c>
      <c r="CQ61">
        <f t="shared" si="0"/>
        <v>4294.75</v>
      </c>
    </row>
    <row r="62" spans="73:95" ht="12.75">
      <c r="BU62">
        <v>144</v>
      </c>
      <c r="BV62">
        <v>4.4</v>
      </c>
      <c r="BW62">
        <v>144</v>
      </c>
      <c r="BX62">
        <v>4293.04</v>
      </c>
      <c r="CB62">
        <v>162</v>
      </c>
      <c r="CC62">
        <v>3.2</v>
      </c>
      <c r="CD62">
        <v>162</v>
      </c>
      <c r="CE62">
        <v>4292.45</v>
      </c>
      <c r="CO62">
        <v>158</v>
      </c>
      <c r="CP62">
        <v>3.6</v>
      </c>
      <c r="CQ62">
        <f t="shared" si="0"/>
        <v>4295.049999999999</v>
      </c>
    </row>
    <row r="63" spans="73:95" ht="12.75">
      <c r="BU63">
        <v>146</v>
      </c>
      <c r="BV63">
        <v>5</v>
      </c>
      <c r="BW63">
        <v>146</v>
      </c>
      <c r="BX63">
        <v>4292.42</v>
      </c>
      <c r="CB63">
        <v>164</v>
      </c>
      <c r="CC63">
        <v>3.6</v>
      </c>
      <c r="CD63">
        <v>164</v>
      </c>
      <c r="CE63">
        <v>4292.03</v>
      </c>
      <c r="CO63">
        <v>160</v>
      </c>
      <c r="CP63">
        <v>3.7</v>
      </c>
      <c r="CQ63">
        <f t="shared" si="0"/>
        <v>4294.95</v>
      </c>
    </row>
    <row r="64" spans="73:95" ht="12.75">
      <c r="BU64">
        <v>148</v>
      </c>
      <c r="BV64">
        <v>6</v>
      </c>
      <c r="BW64">
        <v>148</v>
      </c>
      <c r="BX64">
        <v>4291.4</v>
      </c>
      <c r="CB64">
        <v>168</v>
      </c>
      <c r="CC64">
        <v>4.5</v>
      </c>
      <c r="CD64">
        <v>168</v>
      </c>
      <c r="CE64">
        <v>4291.09</v>
      </c>
      <c r="CO64">
        <v>162</v>
      </c>
      <c r="CP64">
        <v>3.4</v>
      </c>
      <c r="CQ64">
        <f t="shared" si="0"/>
        <v>4295.25</v>
      </c>
    </row>
    <row r="65" spans="73:95" ht="12.75">
      <c r="BU65">
        <v>149</v>
      </c>
      <c r="BV65">
        <v>6.1</v>
      </c>
      <c r="BW65">
        <v>149</v>
      </c>
      <c r="BX65">
        <v>4291.29</v>
      </c>
      <c r="CB65">
        <v>174</v>
      </c>
      <c r="CC65">
        <v>4.5</v>
      </c>
      <c r="CD65">
        <v>174</v>
      </c>
      <c r="CE65">
        <v>4291.04</v>
      </c>
      <c r="CO65">
        <v>164</v>
      </c>
      <c r="CP65">
        <v>3.5</v>
      </c>
      <c r="CQ65">
        <f t="shared" si="0"/>
        <v>4295.15</v>
      </c>
    </row>
    <row r="66" spans="73:95" ht="12.75">
      <c r="BU66">
        <v>150</v>
      </c>
      <c r="BV66">
        <v>6.7</v>
      </c>
      <c r="BW66">
        <v>150</v>
      </c>
      <c r="BX66">
        <v>4290.68</v>
      </c>
      <c r="CA66" t="s">
        <v>18</v>
      </c>
      <c r="CB66">
        <v>177</v>
      </c>
      <c r="CC66">
        <v>0</v>
      </c>
      <c r="CD66">
        <v>177</v>
      </c>
      <c r="CE66">
        <v>4297.26</v>
      </c>
      <c r="CO66">
        <v>170</v>
      </c>
      <c r="CP66">
        <v>4.5</v>
      </c>
      <c r="CQ66">
        <f t="shared" si="0"/>
        <v>4294.15</v>
      </c>
    </row>
    <row r="67" spans="73:95" ht="12.75">
      <c r="BU67">
        <v>152</v>
      </c>
      <c r="BV67">
        <v>6.5</v>
      </c>
      <c r="BW67">
        <v>153</v>
      </c>
      <c r="BX67">
        <v>4290.87</v>
      </c>
      <c r="CO67">
        <v>172</v>
      </c>
      <c r="CP67">
        <v>4.8</v>
      </c>
      <c r="CQ67">
        <f t="shared" si="0"/>
        <v>4293.849999999999</v>
      </c>
    </row>
    <row r="68" spans="73:95" ht="12.75">
      <c r="BU68">
        <v>154</v>
      </c>
      <c r="BV68">
        <v>6.9</v>
      </c>
      <c r="BW68">
        <v>154</v>
      </c>
      <c r="BX68">
        <v>4290.45</v>
      </c>
      <c r="CO68">
        <v>174</v>
      </c>
      <c r="CP68">
        <v>2.3</v>
      </c>
      <c r="CQ68">
        <f t="shared" si="0"/>
        <v>4296.349999999999</v>
      </c>
    </row>
    <row r="69" spans="73:95" ht="12.75">
      <c r="BU69">
        <v>156</v>
      </c>
      <c r="BV69">
        <v>5.8</v>
      </c>
      <c r="BW69">
        <v>156</v>
      </c>
      <c r="BX69">
        <v>4291.53</v>
      </c>
      <c r="CO69">
        <v>180</v>
      </c>
      <c r="CP69">
        <v>0</v>
      </c>
      <c r="CQ69">
        <f t="shared" si="0"/>
        <v>4298.65</v>
      </c>
    </row>
    <row r="70" spans="73:76" ht="12.75">
      <c r="BU70">
        <v>157</v>
      </c>
      <c r="BV70">
        <v>5.7</v>
      </c>
      <c r="BW70">
        <v>157</v>
      </c>
      <c r="BX70">
        <v>4291.62</v>
      </c>
    </row>
    <row r="71" spans="73:76" ht="12.75">
      <c r="BU71">
        <v>158</v>
      </c>
      <c r="BV71">
        <v>5.5</v>
      </c>
      <c r="BW71">
        <v>158</v>
      </c>
      <c r="BX71">
        <v>4291.81</v>
      </c>
    </row>
    <row r="72" spans="73:76" ht="12.75">
      <c r="BU72">
        <v>160</v>
      </c>
      <c r="BV72">
        <v>5</v>
      </c>
      <c r="BW72">
        <v>160</v>
      </c>
      <c r="BX72">
        <v>4292.29</v>
      </c>
    </row>
    <row r="73" spans="73:76" ht="12.75">
      <c r="BU73">
        <v>162</v>
      </c>
      <c r="BV73">
        <v>4.2</v>
      </c>
      <c r="BW73">
        <v>162</v>
      </c>
      <c r="BX73">
        <v>4293.07</v>
      </c>
    </row>
    <row r="74" spans="73:76" ht="12.75">
      <c r="BU74">
        <v>164</v>
      </c>
      <c r="BV74">
        <v>4.8</v>
      </c>
      <c r="BW74">
        <v>164</v>
      </c>
      <c r="BX74">
        <v>4292.45</v>
      </c>
    </row>
    <row r="75" spans="73:76" ht="12.75">
      <c r="BU75">
        <v>166</v>
      </c>
      <c r="BV75">
        <v>5.6</v>
      </c>
      <c r="BW75">
        <v>166</v>
      </c>
      <c r="BX75">
        <v>4291.63</v>
      </c>
    </row>
    <row r="76" spans="73:76" ht="12.75">
      <c r="BU76">
        <v>168</v>
      </c>
      <c r="BV76">
        <v>5.8</v>
      </c>
      <c r="BW76">
        <v>168</v>
      </c>
      <c r="BX76">
        <v>4291.41</v>
      </c>
    </row>
    <row r="77" spans="73:76" ht="12.75">
      <c r="BU77">
        <v>170</v>
      </c>
      <c r="BV77">
        <v>6.2</v>
      </c>
      <c r="BW77">
        <v>170</v>
      </c>
      <c r="BX77">
        <v>4290.99</v>
      </c>
    </row>
    <row r="78" spans="73:76" ht="12.75">
      <c r="BU78">
        <v>172</v>
      </c>
      <c r="BV78">
        <v>5.6</v>
      </c>
      <c r="BW78">
        <v>172</v>
      </c>
      <c r="BX78">
        <v>4291.58</v>
      </c>
    </row>
    <row r="79" spans="73:76" ht="12.75">
      <c r="BU79">
        <v>174</v>
      </c>
      <c r="BV79">
        <v>5.4</v>
      </c>
      <c r="BW79">
        <v>174</v>
      </c>
      <c r="BX79">
        <v>4291.76</v>
      </c>
    </row>
    <row r="80" spans="73:76" ht="12.75">
      <c r="BU80">
        <v>176</v>
      </c>
      <c r="BV80">
        <v>5</v>
      </c>
      <c r="BW80">
        <v>176</v>
      </c>
      <c r="BX80">
        <v>4292.14</v>
      </c>
    </row>
    <row r="81" spans="73:76" ht="12.75">
      <c r="BU81">
        <v>178</v>
      </c>
      <c r="BV81">
        <v>1.7</v>
      </c>
      <c r="BW81">
        <v>178</v>
      </c>
      <c r="BX81">
        <v>4295.42</v>
      </c>
    </row>
    <row r="82" spans="73:76" ht="12.75">
      <c r="BU82">
        <v>180</v>
      </c>
      <c r="BV82">
        <v>1.6</v>
      </c>
      <c r="BW82">
        <v>180</v>
      </c>
      <c r="BX82">
        <v>4295.5</v>
      </c>
    </row>
    <row r="83" spans="72:76" ht="12.75">
      <c r="BT83" t="s">
        <v>18</v>
      </c>
      <c r="BU83">
        <v>182</v>
      </c>
      <c r="BV83">
        <v>0</v>
      </c>
      <c r="BW83">
        <v>182</v>
      </c>
      <c r="BX83">
        <v>4298.7</v>
      </c>
    </row>
  </sheetData>
  <mergeCells count="10">
    <mergeCell ref="BT7:BX7"/>
    <mergeCell ref="CS8:CT8"/>
    <mergeCell ref="BK8:BL8"/>
    <mergeCell ref="J8:L8"/>
    <mergeCell ref="CG43:CJ43"/>
    <mergeCell ref="CL8:CM8"/>
    <mergeCell ref="CO8:CP8"/>
    <mergeCell ref="BN12:BQ12"/>
    <mergeCell ref="BN13:BQ13"/>
    <mergeCell ref="BT8:B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kgriffit</dc:creator>
  <cp:keywords/>
  <dc:description/>
  <cp:lastModifiedBy>cwagner</cp:lastModifiedBy>
  <cp:lastPrinted>2001-07-02T21:03:25Z</cp:lastPrinted>
  <dcterms:created xsi:type="dcterms:W3CDTF">2001-06-04T18:34:27Z</dcterms:created>
  <dcterms:modified xsi:type="dcterms:W3CDTF">2001-09-26T17:00:12Z</dcterms:modified>
  <cp:category/>
  <cp:version/>
  <cp:contentType/>
  <cp:contentStatus/>
</cp:coreProperties>
</file>