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Chart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<sst xmlns="http://schemas.openxmlformats.org/spreadsheetml/2006/main" count="128" uniqueCount="54">
  <si>
    <t>N</t>
  </si>
  <si>
    <t>E</t>
  </si>
  <si>
    <t>Distance</t>
  </si>
  <si>
    <t>Description</t>
  </si>
  <si>
    <t>GUN</t>
  </si>
  <si>
    <t>TST</t>
  </si>
  <si>
    <t>BM</t>
  </si>
  <si>
    <t>LT BRG FACE</t>
  </si>
  <si>
    <t>US BRG</t>
  </si>
  <si>
    <t>LT FTNG</t>
  </si>
  <si>
    <t>CL GR AT FTNG</t>
  </si>
  <si>
    <t>TOP CONC FTNG</t>
  </si>
  <si>
    <t>US CHNL</t>
  </si>
  <si>
    <t>TOP CONC P2</t>
  </si>
  <si>
    <t>CHNL MIDDL FDN</t>
  </si>
  <si>
    <t>CHNL RT FDN</t>
  </si>
  <si>
    <t>TOP CONC MIDDL</t>
  </si>
  <si>
    <t>CHNL BOTT</t>
  </si>
  <si>
    <t>CHNL AT CL FTNG</t>
  </si>
  <si>
    <t>CHNL RE FTNG</t>
  </si>
  <si>
    <t>TOP FTNG P3</t>
  </si>
  <si>
    <t>TOP FTNG RE</t>
  </si>
  <si>
    <t>CHNL BOTT US</t>
  </si>
  <si>
    <t>RE OPNG</t>
  </si>
  <si>
    <t>RE LOW CONC</t>
  </si>
  <si>
    <t>FILL LINE P3</t>
  </si>
  <si>
    <t>FILL LINE P2</t>
  </si>
  <si>
    <t>FILL LINE P1</t>
  </si>
  <si>
    <t>FILL LINE P1MID</t>
  </si>
  <si>
    <t>CL CHNL</t>
  </si>
  <si>
    <t>CHNL LE FTNG P2</t>
  </si>
  <si>
    <t>CHNL CL P2 FTNG</t>
  </si>
  <si>
    <t>CHNL</t>
  </si>
  <si>
    <t>RM</t>
  </si>
  <si>
    <t>CHNL BOTT P3</t>
  </si>
  <si>
    <t>US SCR LINE</t>
  </si>
  <si>
    <t>GRADE LINE</t>
  </si>
  <si>
    <t>IP-2</t>
  </si>
  <si>
    <t>IP-1</t>
  </si>
  <si>
    <t>SAME AS FS-12</t>
  </si>
  <si>
    <t>LE DS BRG</t>
  </si>
  <si>
    <t>DS BRG OPNG</t>
  </si>
  <si>
    <t>TOP CONC P1FTNG</t>
  </si>
  <si>
    <t>TOP CONC P2FTNG</t>
  </si>
  <si>
    <t>TOP CONC P3FTNG</t>
  </si>
  <si>
    <t>TOP CONC P3 FTNG</t>
  </si>
  <si>
    <t>DS RE BRG OPNG</t>
  </si>
  <si>
    <t>DS RT LOW CONC</t>
  </si>
  <si>
    <t>AMBIENT BED INFO</t>
  </si>
  <si>
    <t>LT DS LOW CONC</t>
  </si>
  <si>
    <t>Station</t>
  </si>
  <si>
    <t>Elev</t>
  </si>
  <si>
    <t>CHNL LT P3</t>
  </si>
  <si>
    <t>Bad Pt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</si>
</sst>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0000"/>
    <numFmt numFmtId="168" formatCode="0.00000000"/>
    <numFmt numFmtId="169" formatCode="0.000000000"/>
    <numFmt numFmtId="170" formatCode="0.000000"/>
    <numFmt numFmtId="171" formatCode="0.0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/>
    </xf>
    <xf numFmtId="171" fontId="2" fillId="0" borderId="1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Beaver Creek Overflow 7 Miles W of Saco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595"/>
          <c:w val="0.85225"/>
          <c:h val="0.8935"/>
        </c:manualLayout>
      </c:layout>
      <c:scatterChart>
        <c:scatterStyle val="lineMarker"/>
        <c:varyColors val="0"/>
        <c:ser>
          <c:idx val="0"/>
          <c:order val="0"/>
          <c:tx>
            <c:v>US Face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Sheet1!$D$5:$D$28</c:f>
              <c:numCache>
                <c:ptCount val="24"/>
                <c:pt idx="0">
                  <c:v>0</c:v>
                </c:pt>
                <c:pt idx="1">
                  <c:v>3.8551044911386327</c:v>
                </c:pt>
                <c:pt idx="2">
                  <c:v>8.151946358014172</c:v>
                </c:pt>
                <c:pt idx="3">
                  <c:v>10.891404654299228</c:v>
                </c:pt>
                <c:pt idx="4">
                  <c:v>13.061898240064057</c:v>
                </c:pt>
                <c:pt idx="5">
                  <c:v>15.958835990679566</c:v>
                </c:pt>
                <c:pt idx="6">
                  <c:v>18.774533194900236</c:v>
                </c:pt>
                <c:pt idx="7">
                  <c:v>21.594212908550393</c:v>
                </c:pt>
                <c:pt idx="8">
                  <c:v>25.057730533464014</c:v>
                </c:pt>
                <c:pt idx="9">
                  <c:v>31.951312879573</c:v>
                </c:pt>
                <c:pt idx="10">
                  <c:v>36.15429437691594</c:v>
                </c:pt>
                <c:pt idx="11">
                  <c:v>41.4248260476288</c:v>
                </c:pt>
                <c:pt idx="12">
                  <c:v>47.27791791368433</c:v>
                </c:pt>
                <c:pt idx="13">
                  <c:v>51.10449355227081</c:v>
                </c:pt>
                <c:pt idx="14">
                  <c:v>55.68981910127374</c:v>
                </c:pt>
                <c:pt idx="15">
                  <c:v>60.07981886967283</c:v>
                </c:pt>
                <c:pt idx="16">
                  <c:v>66.90365303858907</c:v>
                </c:pt>
                <c:pt idx="17">
                  <c:v>69.29455054495956</c:v>
                </c:pt>
                <c:pt idx="18">
                  <c:v>72.48276898176762</c:v>
                </c:pt>
                <c:pt idx="19">
                  <c:v>75.0158446641127</c:v>
                </c:pt>
                <c:pt idx="20">
                  <c:v>78.6404125129058</c:v>
                </c:pt>
                <c:pt idx="21">
                  <c:v>82.51848883255893</c:v>
                </c:pt>
                <c:pt idx="22">
                  <c:v>86.63118365360705</c:v>
                </c:pt>
                <c:pt idx="23">
                  <c:v>89.53464151619043</c:v>
                </c:pt>
              </c:numCache>
            </c:numRef>
          </c:xVal>
          <c:yVal>
            <c:numRef>
              <c:f>Sheet1!$E$5:$E$28</c:f>
              <c:numCache>
                <c:ptCount val="24"/>
                <c:pt idx="0">
                  <c:v>92.681756</c:v>
                </c:pt>
                <c:pt idx="1">
                  <c:v>90.891446</c:v>
                </c:pt>
                <c:pt idx="2">
                  <c:v>88.763086</c:v>
                </c:pt>
                <c:pt idx="3">
                  <c:v>87.482396</c:v>
                </c:pt>
                <c:pt idx="4">
                  <c:v>86.128813</c:v>
                </c:pt>
                <c:pt idx="5">
                  <c:v>86.019203</c:v>
                </c:pt>
                <c:pt idx="6">
                  <c:v>85.661838</c:v>
                </c:pt>
                <c:pt idx="7">
                  <c:v>84.887643</c:v>
                </c:pt>
                <c:pt idx="8">
                  <c:v>84.673598</c:v>
                </c:pt>
                <c:pt idx="9">
                  <c:v>84.623629</c:v>
                </c:pt>
                <c:pt idx="10">
                  <c:v>84.577648</c:v>
                </c:pt>
                <c:pt idx="11">
                  <c:v>84.471665</c:v>
                </c:pt>
                <c:pt idx="12">
                  <c:v>84.701596</c:v>
                </c:pt>
                <c:pt idx="13">
                  <c:v>84.627548</c:v>
                </c:pt>
                <c:pt idx="14">
                  <c:v>84.477565</c:v>
                </c:pt>
                <c:pt idx="15">
                  <c:v>84.310629</c:v>
                </c:pt>
                <c:pt idx="16">
                  <c:v>84.477473</c:v>
                </c:pt>
                <c:pt idx="17">
                  <c:v>84.850293</c:v>
                </c:pt>
                <c:pt idx="18">
                  <c:v>85.219035</c:v>
                </c:pt>
                <c:pt idx="19">
                  <c:v>85.87279</c:v>
                </c:pt>
                <c:pt idx="20">
                  <c:v>86.403492</c:v>
                </c:pt>
                <c:pt idx="21">
                  <c:v>88.557403</c:v>
                </c:pt>
                <c:pt idx="22">
                  <c:v>90.276949</c:v>
                </c:pt>
                <c:pt idx="23">
                  <c:v>91.677857</c:v>
                </c:pt>
              </c:numCache>
            </c:numRef>
          </c:yVal>
          <c:smooth val="0"/>
        </c:ser>
        <c:ser>
          <c:idx val="1"/>
          <c:order val="1"/>
          <c:tx>
            <c:v>Centerline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Sheet1!$E$39:$E$52</c:f>
              <c:numCache>
                <c:ptCount val="14"/>
                <c:pt idx="0">
                  <c:v>22</c:v>
                </c:pt>
                <c:pt idx="1">
                  <c:v>23.992279398275752</c:v>
                </c:pt>
                <c:pt idx="2">
                  <c:v>30.614095500604357</c:v>
                </c:pt>
                <c:pt idx="3">
                  <c:v>36.14895989858515</c:v>
                </c:pt>
                <c:pt idx="4">
                  <c:v>41.628931848587825</c:v>
                </c:pt>
                <c:pt idx="5">
                  <c:v>44.430908165212024</c:v>
                </c:pt>
                <c:pt idx="6">
                  <c:v>47</c:v>
                </c:pt>
                <c:pt idx="7">
                  <c:v>49.03</c:v>
                </c:pt>
                <c:pt idx="8">
                  <c:v>52.27</c:v>
                </c:pt>
                <c:pt idx="9">
                  <c:v>55.56</c:v>
                </c:pt>
                <c:pt idx="10">
                  <c:v>58.84</c:v>
                </c:pt>
                <c:pt idx="11">
                  <c:v>62.13</c:v>
                </c:pt>
                <c:pt idx="12">
                  <c:v>63</c:v>
                </c:pt>
                <c:pt idx="13">
                  <c:v>68.3</c:v>
                </c:pt>
              </c:numCache>
            </c:numRef>
          </c:xVal>
          <c:yVal>
            <c:numRef>
              <c:f>Sheet1!$F$39:$F$52</c:f>
              <c:numCache>
                <c:ptCount val="14"/>
                <c:pt idx="0">
                  <c:v>86.040484</c:v>
                </c:pt>
                <c:pt idx="1">
                  <c:v>84.114738</c:v>
                </c:pt>
                <c:pt idx="2">
                  <c:v>83.932787</c:v>
                </c:pt>
                <c:pt idx="3">
                  <c:v>83.839163</c:v>
                </c:pt>
                <c:pt idx="4">
                  <c:v>83.737649</c:v>
                </c:pt>
                <c:pt idx="5">
                  <c:v>83.05903</c:v>
                </c:pt>
                <c:pt idx="6">
                  <c:v>83.465982</c:v>
                </c:pt>
                <c:pt idx="7">
                  <c:v>83.73195</c:v>
                </c:pt>
                <c:pt idx="8">
                  <c:v>83.723086</c:v>
                </c:pt>
                <c:pt idx="9">
                  <c:v>83.681936</c:v>
                </c:pt>
                <c:pt idx="10">
                  <c:v>83.714983</c:v>
                </c:pt>
                <c:pt idx="11">
                  <c:v>83.566276</c:v>
                </c:pt>
                <c:pt idx="12">
                  <c:v>83.102894</c:v>
                </c:pt>
                <c:pt idx="13">
                  <c:v>83.532918</c:v>
                </c:pt>
              </c:numCache>
            </c:numRef>
          </c:yVal>
          <c:smooth val="0"/>
        </c:ser>
        <c:ser>
          <c:idx val="2"/>
          <c:order val="2"/>
          <c:tx>
            <c:v>DS Face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Sheet1!$D$69:$D$91</c:f>
              <c:numCache>
                <c:ptCount val="23"/>
                <c:pt idx="0">
                  <c:v>0</c:v>
                </c:pt>
                <c:pt idx="1">
                  <c:v>5.521694310567064</c:v>
                </c:pt>
                <c:pt idx="2">
                  <c:v>8.697128455889533</c:v>
                </c:pt>
                <c:pt idx="3">
                  <c:v>13.576363808152275</c:v>
                </c:pt>
                <c:pt idx="4">
                  <c:v>20.541454176469806</c:v>
                </c:pt>
                <c:pt idx="5">
                  <c:v>22.519589425168732</c:v>
                </c:pt>
                <c:pt idx="6">
                  <c:v>22.69702494090323</c:v>
                </c:pt>
                <c:pt idx="7">
                  <c:v>28.38847230029615</c:v>
                </c:pt>
                <c:pt idx="8">
                  <c:v>34.70011786180082</c:v>
                </c:pt>
                <c:pt idx="9">
                  <c:v>40.53646668897486</c:v>
                </c:pt>
                <c:pt idx="10">
                  <c:v>42.44808992183832</c:v>
                </c:pt>
                <c:pt idx="11">
                  <c:v>45.7698992730175</c:v>
                </c:pt>
                <c:pt idx="12">
                  <c:v>47.949841287045615</c:v>
                </c:pt>
                <c:pt idx="13">
                  <c:v>51.9711194119332</c:v>
                </c:pt>
                <c:pt idx="14">
                  <c:v>58.4887876317164</c:v>
                </c:pt>
                <c:pt idx="15">
                  <c:v>64.69592876090127</c:v>
                </c:pt>
                <c:pt idx="16">
                  <c:v>68.77833274162468</c:v>
                </c:pt>
                <c:pt idx="17">
                  <c:v>71.74391794745696</c:v>
                </c:pt>
                <c:pt idx="18">
                  <c:v>74.53018939719435</c:v>
                </c:pt>
                <c:pt idx="19">
                  <c:v>80.56195457394695</c:v>
                </c:pt>
                <c:pt idx="20">
                  <c:v>84.5780016816553</c:v>
                </c:pt>
                <c:pt idx="21">
                  <c:v>87.22722381162737</c:v>
                </c:pt>
                <c:pt idx="22">
                  <c:v>91.58096523112354</c:v>
                </c:pt>
              </c:numCache>
            </c:numRef>
          </c:xVal>
          <c:yVal>
            <c:numRef>
              <c:f>Sheet1!$E$69:$E$91</c:f>
              <c:numCache>
                <c:ptCount val="23"/>
                <c:pt idx="0">
                  <c:v>92.230612</c:v>
                </c:pt>
                <c:pt idx="1">
                  <c:v>91.145103</c:v>
                </c:pt>
                <c:pt idx="2">
                  <c:v>89.071918</c:v>
                </c:pt>
                <c:pt idx="3">
                  <c:v>86.642076</c:v>
                </c:pt>
                <c:pt idx="4">
                  <c:v>85.583162</c:v>
                </c:pt>
                <c:pt idx="5">
                  <c:v>85.18692</c:v>
                </c:pt>
                <c:pt idx="6">
                  <c:v>86.047282</c:v>
                </c:pt>
                <c:pt idx="7">
                  <c:v>84.270202</c:v>
                </c:pt>
                <c:pt idx="8">
                  <c:v>84.01223</c:v>
                </c:pt>
                <c:pt idx="9">
                  <c:v>84.024401</c:v>
                </c:pt>
                <c:pt idx="10">
                  <c:v>84.090775</c:v>
                </c:pt>
                <c:pt idx="11">
                  <c:v>83.70589</c:v>
                </c:pt>
                <c:pt idx="12">
                  <c:v>84.103658</c:v>
                </c:pt>
                <c:pt idx="13">
                  <c:v>84.027951</c:v>
                </c:pt>
                <c:pt idx="14">
                  <c:v>83.918218</c:v>
                </c:pt>
                <c:pt idx="15">
                  <c:v>84.218802</c:v>
                </c:pt>
                <c:pt idx="16">
                  <c:v>84.763658</c:v>
                </c:pt>
                <c:pt idx="17">
                  <c:v>85.334356</c:v>
                </c:pt>
                <c:pt idx="18">
                  <c:v>85.784496</c:v>
                </c:pt>
                <c:pt idx="19">
                  <c:v>88.236729</c:v>
                </c:pt>
                <c:pt idx="20">
                  <c:v>90.306077</c:v>
                </c:pt>
                <c:pt idx="21">
                  <c:v>91.844353</c:v>
                </c:pt>
                <c:pt idx="22">
                  <c:v>92.244012</c:v>
                </c:pt>
              </c:numCache>
            </c:numRef>
          </c:yVal>
          <c:smooth val="0"/>
        </c:ser>
        <c:ser>
          <c:idx val="3"/>
          <c:order val="3"/>
          <c:tx>
            <c:v>US Grade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Sheet1!$D$56:$D$60</c:f>
              <c:numCache>
                <c:ptCount val="5"/>
                <c:pt idx="0">
                  <c:v>20</c:v>
                </c:pt>
                <c:pt idx="1">
                  <c:v>43.93287574862266</c:v>
                </c:pt>
                <c:pt idx="2">
                  <c:v>56.019662777031606</c:v>
                </c:pt>
                <c:pt idx="3">
                  <c:v>69.59259422602285</c:v>
                </c:pt>
                <c:pt idx="4">
                  <c:v>84.10021231126203</c:v>
                </c:pt>
              </c:numCache>
            </c:numRef>
          </c:xVal>
          <c:yVal>
            <c:numRef>
              <c:f>Sheet1!$E$56:$E$60</c:f>
              <c:numCache>
                <c:ptCount val="5"/>
                <c:pt idx="0">
                  <c:v>87.940069</c:v>
                </c:pt>
                <c:pt idx="1">
                  <c:v>88.414172</c:v>
                </c:pt>
                <c:pt idx="2">
                  <c:v>88.58126</c:v>
                </c:pt>
                <c:pt idx="3">
                  <c:v>88.050678</c:v>
                </c:pt>
                <c:pt idx="4">
                  <c:v>87.592568</c:v>
                </c:pt>
              </c:numCache>
            </c:numRef>
          </c:yVal>
          <c:smooth val="0"/>
        </c:ser>
        <c:ser>
          <c:idx val="4"/>
          <c:order val="4"/>
          <c:tx>
            <c:v>DS Grade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Sheet1!$D$98:$D$103</c:f>
              <c:numCache>
                <c:ptCount val="6"/>
                <c:pt idx="0">
                  <c:v>0</c:v>
                </c:pt>
                <c:pt idx="1">
                  <c:v>13.66861602125835</c:v>
                </c:pt>
                <c:pt idx="2">
                  <c:v>29.00097032106632</c:v>
                </c:pt>
                <c:pt idx="3">
                  <c:v>60.07739757901082</c:v>
                </c:pt>
                <c:pt idx="4">
                  <c:v>82.50947063145487</c:v>
                </c:pt>
                <c:pt idx="5">
                  <c:v>115.45136282970057</c:v>
                </c:pt>
              </c:numCache>
            </c:numRef>
          </c:xVal>
          <c:yVal>
            <c:numRef>
              <c:f>Sheet1!$E$98:$E$103</c:f>
              <c:numCache>
                <c:ptCount val="6"/>
                <c:pt idx="0">
                  <c:v>88.060668</c:v>
                </c:pt>
                <c:pt idx="1">
                  <c:v>88.767246</c:v>
                </c:pt>
                <c:pt idx="2">
                  <c:v>88.550776</c:v>
                </c:pt>
                <c:pt idx="3">
                  <c:v>88.861488</c:v>
                </c:pt>
                <c:pt idx="4">
                  <c:v>88.934013</c:v>
                </c:pt>
                <c:pt idx="5">
                  <c:v>88.956777</c:v>
                </c:pt>
              </c:numCache>
            </c:numRef>
          </c:yVal>
          <c:smooth val="0"/>
        </c:ser>
        <c:axId val="26497631"/>
        <c:axId val="37152088"/>
      </c:scatterChart>
      <c:valAx>
        <c:axId val="264976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152088"/>
        <c:crosses val="autoZero"/>
        <c:crossBetween val="midCat"/>
        <c:dispUnits/>
        <c:minorUnit val="5"/>
      </c:valAx>
      <c:valAx>
        <c:axId val="37152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6497631"/>
        <c:crosses val="autoZero"/>
        <c:crossBetween val="midCat"/>
        <c:dispUnits/>
        <c:majorUnit val="1"/>
        <c:minorUnit val="0.5"/>
      </c:valAx>
    </c:plotArea>
    <c:legend>
      <c:legendPos val="r"/>
      <c:layout>
        <c:manualLayout>
          <c:xMode val="edge"/>
          <c:yMode val="edge"/>
          <c:x val="0.8975"/>
          <c:y val="0.4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0.2855</cdr:x>
      <cdr:y>0.6755</cdr:y>
    </cdr:from>
    <cdr:to>
      <cdr:x>0.33475</cdr:x>
      <cdr:y>0.6755</cdr:y>
    </cdr:to>
    <cdr:sp>
      <cdr:nvSpPr>
        <cdr:cNvPr id="1" name="Line 1"/>
        <cdr:cNvSpPr>
          <a:spLocks/>
        </cdr:cNvSpPr>
      </cdr:nvSpPr>
      <cdr:spPr>
        <a:xfrm>
          <a:off x="2724150" y="3619500"/>
          <a:ext cx="466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0.6755</cdr:y>
    </cdr:from>
    <cdr:to>
      <cdr:x>0.46375</cdr:x>
      <cdr:y>0.6755</cdr:y>
    </cdr:to>
    <cdr:sp>
      <cdr:nvSpPr>
        <cdr:cNvPr id="2" name="Line 2"/>
        <cdr:cNvSpPr>
          <a:spLocks/>
        </cdr:cNvSpPr>
      </cdr:nvSpPr>
      <cdr:spPr>
        <a:xfrm>
          <a:off x="3943350" y="3619500"/>
          <a:ext cx="4857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0.5355</cdr:x>
      <cdr:y>0.6755</cdr:y>
    </cdr:from>
    <cdr:to>
      <cdr:x>0.5895</cdr:x>
      <cdr:y>0.6755</cdr:y>
    </cdr:to>
    <cdr:sp>
      <cdr:nvSpPr>
        <cdr:cNvPr id="3" name="Line 3"/>
        <cdr:cNvSpPr>
          <a:spLocks/>
        </cdr:cNvSpPr>
      </cdr:nvSpPr>
      <cdr:spPr>
        <a:xfrm>
          <a:off x="5124450" y="361950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0.14225</cdr:y>
    </cdr:from>
    <cdr:to>
      <cdr:x>0.154</cdr:x>
      <cdr:y>0.17975</cdr:y>
    </cdr:to>
    <cdr:sp>
      <cdr:nvSpPr>
        <cdr:cNvPr id="4" name="TextBox 4"/>
        <cdr:cNvSpPr txBox="1">
          <a:spLocks noChangeArrowheads="1"/>
        </cdr:cNvSpPr>
      </cdr:nvSpPr>
      <cdr:spPr>
        <a:xfrm>
          <a:off x="781050" y="762000"/>
          <a:ext cx="6953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 Edge</a:t>
          </a:r>
        </a:p>
      </cdr:txBody>
    </cdr:sp>
  </cdr:relSizeAnchor>
  <cdr:relSizeAnchor xmlns:cdr="http://schemas.openxmlformats.org/drawingml/2006/chartDrawing">
    <cdr:from>
      <cdr:x>0.751</cdr:x>
      <cdr:y>0.14225</cdr:y>
    </cdr:from>
    <cdr:to>
      <cdr:x>0.834</cdr:x>
      <cdr:y>0.17975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762000"/>
          <a:ext cx="7905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Right Edge</a:t>
          </a:r>
        </a:p>
      </cdr:txBody>
    </cdr:sp>
  </cdr:relSizeAnchor>
  <cdr:relSizeAnchor xmlns:cdr="http://schemas.openxmlformats.org/drawingml/2006/chartDrawing">
    <cdr:from>
      <cdr:x>0.43675</cdr:x>
      <cdr:y>0.07925</cdr:y>
    </cdr:from>
    <cdr:to>
      <cdr:x>0.43675</cdr:x>
      <cdr:y>0.6755</cdr:y>
    </cdr:to>
    <cdr:sp>
      <cdr:nvSpPr>
        <cdr:cNvPr id="6" name="Line 6"/>
        <cdr:cNvSpPr>
          <a:spLocks/>
        </cdr:cNvSpPr>
      </cdr:nvSpPr>
      <cdr:spPr>
        <a:xfrm flipH="1" flipV="1">
          <a:off x="4171950" y="419100"/>
          <a:ext cx="0" cy="3200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0.31025</cdr:x>
      <cdr:y>0.07925</cdr:y>
    </cdr:from>
    <cdr:to>
      <cdr:x>0.311</cdr:x>
      <cdr:y>0.6755</cdr:y>
    </cdr:to>
    <cdr:sp>
      <cdr:nvSpPr>
        <cdr:cNvPr id="7" name="Line 7"/>
        <cdr:cNvSpPr>
          <a:spLocks/>
        </cdr:cNvSpPr>
      </cdr:nvSpPr>
      <cdr:spPr>
        <a:xfrm flipV="1">
          <a:off x="2962275" y="419100"/>
          <a:ext cx="9525" cy="3200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0.5625</cdr:x>
      <cdr:y>0.07925</cdr:y>
    </cdr:from>
    <cdr:to>
      <cdr:x>0.56325</cdr:x>
      <cdr:y>0.6755</cdr:y>
    </cdr:to>
    <cdr:sp>
      <cdr:nvSpPr>
        <cdr:cNvPr id="8" name="Line 8"/>
        <cdr:cNvSpPr>
          <a:spLocks/>
        </cdr:cNvSpPr>
      </cdr:nvSpPr>
      <cdr:spPr>
        <a:xfrm flipV="1">
          <a:off x="5381625" y="419100"/>
          <a:ext cx="9525" cy="3200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0.26</cdr:y>
    </cdr:from>
    <cdr:to>
      <cdr:x>0.33475</cdr:x>
      <cdr:y>0.2985</cdr:y>
    </cdr:to>
    <cdr:sp>
      <cdr:nvSpPr>
        <cdr:cNvPr id="9" name="TextBox 9"/>
        <cdr:cNvSpPr txBox="1">
          <a:spLocks noChangeArrowheads="1"/>
        </cdr:cNvSpPr>
      </cdr:nvSpPr>
      <cdr:spPr>
        <a:xfrm>
          <a:off x="2667000" y="1390650"/>
          <a:ext cx="5334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Pier #1</a:t>
          </a:r>
        </a:p>
      </cdr:txBody>
    </cdr:sp>
  </cdr:relSizeAnchor>
  <cdr:relSizeAnchor xmlns:cdr="http://schemas.openxmlformats.org/drawingml/2006/chartDrawing">
    <cdr:from>
      <cdr:x>0.40875</cdr:x>
      <cdr:y>0.3065</cdr:y>
    </cdr:from>
    <cdr:to>
      <cdr:x>0.4645</cdr:x>
      <cdr:y>0.34425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905250" y="16383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Pier #2</a:t>
          </a:r>
        </a:p>
      </cdr:txBody>
    </cdr:sp>
  </cdr:relSizeAnchor>
  <cdr:relSizeAnchor xmlns:cdr="http://schemas.openxmlformats.org/drawingml/2006/chartDrawing">
    <cdr:from>
      <cdr:x>0.533</cdr:x>
      <cdr:y>0.28125</cdr:y>
    </cdr:from>
    <cdr:to>
      <cdr:x>0.5895</cdr:x>
      <cdr:y>0.3205</cdr:y>
    </cdr:to>
    <cdr:sp>
      <cdr:nvSpPr>
        <cdr:cNvPr id="11" name="TextBox 11"/>
        <cdr:cNvSpPr txBox="1">
          <a:spLocks noChangeArrowheads="1"/>
        </cdr:cNvSpPr>
      </cdr:nvSpPr>
      <cdr:spPr>
        <a:xfrm>
          <a:off x="5095875" y="1504950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Pier #3</a:t>
          </a:r>
        </a:p>
      </cdr:txBody>
    </cdr:sp>
  </cdr:relSizeAnchor>
  <cdr:relSizeAnchor xmlns:cdr="http://schemas.openxmlformats.org/drawingml/2006/chartDrawing">
    <cdr:from>
      <cdr:x>0.18825</cdr:x>
      <cdr:y>0.448</cdr:y>
    </cdr:from>
    <cdr:to>
      <cdr:x>0.67475</cdr:x>
      <cdr:y>0.448</cdr:y>
    </cdr:to>
    <cdr:sp>
      <cdr:nvSpPr>
        <cdr:cNvPr id="12" name="Line 12"/>
        <cdr:cNvSpPr>
          <a:spLocks/>
        </cdr:cNvSpPr>
      </cdr:nvSpPr>
      <cdr:spPr>
        <a:xfrm>
          <a:off x="1800225" y="2400300"/>
          <a:ext cx="4657725" cy="0"/>
        </a:xfrm>
        <a:prstGeom prst="line">
          <a:avLst/>
        </a:prstGeom>
        <a:noFill/>
        <a:ln w="1587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0.29025</cdr:y>
    </cdr:from>
    <cdr:to>
      <cdr:x>0.7185</cdr:x>
      <cdr:y>0.32125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324600" y="1552575"/>
          <a:ext cx="552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Fill Line</a:t>
          </a:r>
        </a:p>
      </cdr:txBody>
    </cdr:sp>
  </cdr:relSizeAnchor>
  <cdr:relSizeAnchor xmlns:cdr="http://schemas.openxmlformats.org/drawingml/2006/chartDrawing">
    <cdr:from>
      <cdr:x>0.627</cdr:x>
      <cdr:y>0.32125</cdr:y>
    </cdr:from>
    <cdr:to>
      <cdr:x>0.66125</cdr:x>
      <cdr:y>0.448</cdr:y>
    </cdr:to>
    <cdr:sp>
      <cdr:nvSpPr>
        <cdr:cNvPr id="14" name="Line 18"/>
        <cdr:cNvSpPr>
          <a:spLocks/>
        </cdr:cNvSpPr>
      </cdr:nvSpPr>
      <cdr:spPr>
        <a:xfrm flipH="1">
          <a:off x="6000750" y="1724025"/>
          <a:ext cx="323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</cdr:x>
      <cdr:y>0.6755</cdr:y>
    </cdr:from>
    <cdr:to>
      <cdr:x>0.857</cdr:x>
      <cdr:y>0.713</cdr:y>
    </cdr:to>
    <cdr:sp>
      <cdr:nvSpPr>
        <cdr:cNvPr id="15" name="TextBox 19"/>
        <cdr:cNvSpPr txBox="1">
          <a:spLocks noChangeArrowheads="1"/>
        </cdr:cNvSpPr>
      </cdr:nvSpPr>
      <cdr:spPr>
        <a:xfrm>
          <a:off x="7258050" y="3619500"/>
          <a:ext cx="9334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Top of Footing</a:t>
          </a:r>
        </a:p>
      </cdr:txBody>
    </cdr:sp>
  </cdr:relSizeAnchor>
  <cdr:relSizeAnchor xmlns:cdr="http://schemas.openxmlformats.org/drawingml/2006/chartDrawing">
    <cdr:from>
      <cdr:x>0.5895</cdr:x>
      <cdr:y>0.6755</cdr:y>
    </cdr:from>
    <cdr:to>
      <cdr:x>0.759</cdr:x>
      <cdr:y>0.713</cdr:y>
    </cdr:to>
    <cdr:sp>
      <cdr:nvSpPr>
        <cdr:cNvPr id="16" name="Line 20"/>
        <cdr:cNvSpPr>
          <a:spLocks/>
        </cdr:cNvSpPr>
      </cdr:nvSpPr>
      <cdr:spPr>
        <a:xfrm flipH="1" flipV="1">
          <a:off x="5638800" y="3619500"/>
          <a:ext cx="161925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72100"/>
    <xdr:graphicFrame>
      <xdr:nvGraphicFramePr>
        <xdr:cNvPr id="1" name="Shape 1025"/>
        <xdr:cNvGraphicFramePr/>
      </xdr:nvGraphicFramePr>
      <xdr:xfrm>
        <a:off x="0" y="0"/>
        <a:ext cx="95726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selection activeCell="G83" sqref="G83"/>
    </sheetView>
  </sheetViews>
  <sheetFormatPr defaultColWidth="9.140625" defaultRowHeight="12.75"/>
  <cols>
    <col min="4" max="4" width="9.57421875" style="0" customWidth="1"/>
    <col min="6" max="6" width="18.7109375" style="0" bestFit="1" customWidth="1"/>
    <col min="7" max="7" width="17.00390625" style="0" customWidth="1"/>
  </cols>
  <sheetData>
    <row r="1" spans="1:6" ht="15">
      <c r="A1" s="1" t="s">
        <v>0</v>
      </c>
      <c r="B1" s="1" t="s">
        <v>1</v>
      </c>
      <c r="C1" s="3" t="s">
        <v>2</v>
      </c>
      <c r="D1" s="3" t="s">
        <v>50</v>
      </c>
      <c r="E1" s="1" t="s">
        <v>51</v>
      </c>
      <c r="F1" s="1" t="s">
        <v>3</v>
      </c>
    </row>
    <row r="2" spans="1:6" ht="12.75">
      <c r="A2">
        <v>5000</v>
      </c>
      <c r="B2">
        <v>5000</v>
      </c>
      <c r="C2">
        <v>0</v>
      </c>
      <c r="E2">
        <v>88.8501</v>
      </c>
      <c r="F2" t="s">
        <v>4</v>
      </c>
    </row>
    <row r="3" spans="1:6" ht="12.75">
      <c r="A3">
        <v>5065.179264</v>
      </c>
      <c r="B3">
        <v>5000.468317</v>
      </c>
      <c r="C3">
        <f>((A3-A4)^2+(B3-B4)^2)^0.5</f>
        <v>3.882896209473055</v>
      </c>
      <c r="E3">
        <v>93.294975</v>
      </c>
      <c r="F3" t="s">
        <v>5</v>
      </c>
    </row>
    <row r="4" spans="1:6" ht="13.5" thickBot="1">
      <c r="A4" s="8">
        <v>5069.03522</v>
      </c>
      <c r="B4" s="8">
        <v>5000.011714</v>
      </c>
      <c r="C4" s="8">
        <f>((A4-A5)^2+(B4-B5)^2)^0.5</f>
        <v>2.6220591723348186</v>
      </c>
      <c r="D4" s="8"/>
      <c r="E4" s="8">
        <v>94.39741</v>
      </c>
      <c r="F4" s="8" t="s">
        <v>6</v>
      </c>
    </row>
    <row r="5" spans="1:13" ht="12.75">
      <c r="A5" s="2">
        <v>5068.920332</v>
      </c>
      <c r="B5" s="2">
        <v>5002.631255</v>
      </c>
      <c r="C5" s="2">
        <v>0</v>
      </c>
      <c r="D5" s="5">
        <v>0</v>
      </c>
      <c r="E5" s="4">
        <v>92.681756</v>
      </c>
      <c r="F5" s="2" t="s">
        <v>7</v>
      </c>
      <c r="H5" s="2">
        <v>5059.264955</v>
      </c>
      <c r="I5" s="2">
        <v>5019.210619</v>
      </c>
      <c r="J5" s="2">
        <f>((H5-A11)^2+(I5-B11)^2)^0.5</f>
        <v>0.5274729683333087</v>
      </c>
      <c r="K5" s="4">
        <f>J5+D11</f>
        <v>19.302006163233546</v>
      </c>
      <c r="L5" s="4">
        <v>86.054129</v>
      </c>
      <c r="M5" s="2" t="s">
        <v>11</v>
      </c>
    </row>
    <row r="6" spans="1:6" ht="12.75">
      <c r="A6" s="2">
        <v>5066.922941</v>
      </c>
      <c r="B6" s="2">
        <v>5005.928566</v>
      </c>
      <c r="C6" s="2">
        <f>((A6-A5)^2+(B6-B5)^2)^0.5</f>
        <v>3.8551044911386327</v>
      </c>
      <c r="D6" s="4">
        <f>C6+D5</f>
        <v>3.8551044911386327</v>
      </c>
      <c r="E6" s="4">
        <v>90.891446</v>
      </c>
      <c r="F6" s="2" t="s">
        <v>8</v>
      </c>
    </row>
    <row r="7" spans="1:6" ht="12.75">
      <c r="A7" s="2">
        <v>5064.788983</v>
      </c>
      <c r="B7" s="2">
        <v>5009.658053</v>
      </c>
      <c r="C7" s="2">
        <f aca="true" t="shared" si="0" ref="C7:C28">((A7-A6)^2+(B7-B6)^2)^0.5</f>
        <v>4.296841866875539</v>
      </c>
      <c r="D7" s="4">
        <f aca="true" t="shared" si="1" ref="D7:D28">C7+D6</f>
        <v>8.151946358014172</v>
      </c>
      <c r="E7" s="4">
        <v>88.763086</v>
      </c>
      <c r="F7" s="2" t="s">
        <v>8</v>
      </c>
    </row>
    <row r="8" spans="1:6" ht="12.75">
      <c r="A8" s="2">
        <v>5063.529489</v>
      </c>
      <c r="B8" s="2">
        <v>5012.09081</v>
      </c>
      <c r="C8" s="2">
        <f t="shared" si="0"/>
        <v>2.739458296285056</v>
      </c>
      <c r="D8" s="4">
        <f t="shared" si="1"/>
        <v>10.891404654299228</v>
      </c>
      <c r="E8" s="4">
        <v>87.482396</v>
      </c>
      <c r="F8" s="2" t="s">
        <v>8</v>
      </c>
    </row>
    <row r="9" spans="1:6" ht="12.75">
      <c r="A9" s="2">
        <v>5062.584291</v>
      </c>
      <c r="B9" s="2">
        <v>5014.044689</v>
      </c>
      <c r="C9" s="2">
        <f t="shared" si="0"/>
        <v>2.17049358576483</v>
      </c>
      <c r="D9" s="4">
        <f t="shared" si="1"/>
        <v>13.061898240064057</v>
      </c>
      <c r="E9" s="4">
        <v>86.128813</v>
      </c>
      <c r="F9" s="2" t="s">
        <v>8</v>
      </c>
    </row>
    <row r="10" spans="1:7" ht="12.75">
      <c r="A10" s="2">
        <v>5060.76652</v>
      </c>
      <c r="B10" s="2">
        <v>5016.300339</v>
      </c>
      <c r="C10" s="2">
        <f t="shared" si="0"/>
        <v>2.8969377506155087</v>
      </c>
      <c r="D10" s="4">
        <f t="shared" si="1"/>
        <v>15.958835990679566</v>
      </c>
      <c r="E10" s="4">
        <v>86.019203</v>
      </c>
      <c r="F10" s="2" t="s">
        <v>9</v>
      </c>
      <c r="G10" s="6"/>
    </row>
    <row r="11" spans="1:13" ht="12.75">
      <c r="A11" s="2">
        <v>5059.266396</v>
      </c>
      <c r="B11" s="2">
        <v>5018.683148</v>
      </c>
      <c r="C11" s="2">
        <f t="shared" si="0"/>
        <v>2.8156972042206725</v>
      </c>
      <c r="D11" s="4">
        <f t="shared" si="1"/>
        <v>18.774533194900236</v>
      </c>
      <c r="E11" s="4">
        <v>85.661838</v>
      </c>
      <c r="F11" s="2" t="s">
        <v>10</v>
      </c>
      <c r="H11" s="2">
        <v>5048.259844</v>
      </c>
      <c r="I11" s="2">
        <v>5038.169965</v>
      </c>
      <c r="J11" s="2">
        <f>((H11-A16)^2+(I11-B16)^2)^0.5</f>
        <v>1.6860511755668997</v>
      </c>
      <c r="K11" s="4">
        <f>J11+D16</f>
        <v>43.1108772231957</v>
      </c>
      <c r="L11" s="4">
        <v>85.951618</v>
      </c>
      <c r="M11" s="2" t="s">
        <v>13</v>
      </c>
    </row>
    <row r="12" spans="1:13" ht="12.75">
      <c r="A12" s="2">
        <v>5057.979216</v>
      </c>
      <c r="B12" s="2">
        <v>5021.191885</v>
      </c>
      <c r="C12" s="2">
        <f t="shared" si="0"/>
        <v>2.8196797136501566</v>
      </c>
      <c r="D12" s="4">
        <f t="shared" si="1"/>
        <v>21.594212908550393</v>
      </c>
      <c r="E12" s="4">
        <v>84.887643</v>
      </c>
      <c r="F12" s="2" t="s">
        <v>12</v>
      </c>
      <c r="H12" s="2">
        <v>5047.019492</v>
      </c>
      <c r="I12" s="2">
        <v>5039.777162</v>
      </c>
      <c r="J12" s="2">
        <f>((H12-H11)^2+(I12-I11)^2)^0.5</f>
        <v>2.030161392774815</v>
      </c>
      <c r="K12" s="4">
        <f>J12+K11</f>
        <v>45.141038615970515</v>
      </c>
      <c r="L12" s="4">
        <v>85.164881</v>
      </c>
      <c r="M12" s="2" t="s">
        <v>14</v>
      </c>
    </row>
    <row r="13" spans="1:6" ht="12.75">
      <c r="A13" s="2">
        <v>5056.946333</v>
      </c>
      <c r="B13" s="2">
        <v>5024.497805</v>
      </c>
      <c r="C13" s="2">
        <f t="shared" si="0"/>
        <v>3.4635176249136217</v>
      </c>
      <c r="D13" s="4">
        <f t="shared" si="1"/>
        <v>25.057730533464014</v>
      </c>
      <c r="E13" s="4">
        <v>84.673598</v>
      </c>
      <c r="F13" s="2" t="s">
        <v>12</v>
      </c>
    </row>
    <row r="14" spans="1:13" ht="12.75">
      <c r="A14" s="2">
        <v>5053.012969</v>
      </c>
      <c r="B14" s="2">
        <v>5030.159088</v>
      </c>
      <c r="C14" s="2">
        <f t="shared" si="0"/>
        <v>6.8935823461089845</v>
      </c>
      <c r="D14" s="4">
        <f t="shared" si="1"/>
        <v>31.951312879573</v>
      </c>
      <c r="E14" s="4">
        <v>84.623629</v>
      </c>
      <c r="F14" s="2" t="s">
        <v>12</v>
      </c>
      <c r="H14" s="2">
        <v>5045.58632</v>
      </c>
      <c r="I14" s="2">
        <v>5042.716167</v>
      </c>
      <c r="J14" s="2">
        <f>((H14-A17)^2+(I14-B17)^2)^0.5</f>
        <v>0.2755841994930027</v>
      </c>
      <c r="K14" s="4">
        <f>J14+D17</f>
        <v>47.55350211317733</v>
      </c>
      <c r="L14" s="4">
        <v>85.974404</v>
      </c>
      <c r="M14" s="2" t="s">
        <v>16</v>
      </c>
    </row>
    <row r="15" spans="1:6" ht="12.75">
      <c r="A15" s="2">
        <v>5052.438197</v>
      </c>
      <c r="B15" s="2">
        <v>5034.322583</v>
      </c>
      <c r="C15" s="2">
        <f t="shared" si="0"/>
        <v>4.202981497342944</v>
      </c>
      <c r="D15" s="4">
        <f t="shared" si="1"/>
        <v>36.15429437691594</v>
      </c>
      <c r="E15" s="4">
        <v>84.577648</v>
      </c>
      <c r="F15" s="2" t="s">
        <v>12</v>
      </c>
    </row>
    <row r="16" spans="1:6" ht="12.75">
      <c r="A16" s="2">
        <v>5049.78947</v>
      </c>
      <c r="B16" s="2">
        <v>5038.879199</v>
      </c>
      <c r="C16" s="2">
        <f t="shared" si="0"/>
        <v>5.270531670712859</v>
      </c>
      <c r="D16" s="4">
        <f t="shared" si="1"/>
        <v>41.4248260476288</v>
      </c>
      <c r="E16" s="4">
        <v>84.471665</v>
      </c>
      <c r="F16" s="2" t="s">
        <v>12</v>
      </c>
    </row>
    <row r="17" spans="1:6" ht="12.75">
      <c r="A17" s="2">
        <v>5045.622333</v>
      </c>
      <c r="B17" s="2">
        <v>5042.989388</v>
      </c>
      <c r="C17" s="2">
        <f t="shared" si="0"/>
        <v>5.8530918660555304</v>
      </c>
      <c r="D17" s="4">
        <f t="shared" si="1"/>
        <v>47.27791791368433</v>
      </c>
      <c r="E17" s="4">
        <v>84.701596</v>
      </c>
      <c r="F17" s="2" t="s">
        <v>15</v>
      </c>
    </row>
    <row r="18" spans="1:6" ht="12.75">
      <c r="A18" s="2">
        <v>5043.671273</v>
      </c>
      <c r="B18" s="2">
        <v>5046.281203</v>
      </c>
      <c r="C18" s="2">
        <f t="shared" si="0"/>
        <v>3.8265756385864833</v>
      </c>
      <c r="D18" s="4">
        <f t="shared" si="1"/>
        <v>51.10449355227081</v>
      </c>
      <c r="E18" s="4">
        <v>84.627548</v>
      </c>
      <c r="F18" s="2" t="s">
        <v>17</v>
      </c>
    </row>
    <row r="19" spans="1:6" ht="12.75">
      <c r="A19" s="2">
        <v>5042.506451</v>
      </c>
      <c r="B19" s="2">
        <v>5050.71611</v>
      </c>
      <c r="C19" s="2">
        <f t="shared" si="0"/>
        <v>4.585325549002929</v>
      </c>
      <c r="D19" s="4">
        <f t="shared" si="1"/>
        <v>55.68981910127374</v>
      </c>
      <c r="E19" s="4">
        <v>84.477565</v>
      </c>
      <c r="F19" s="2" t="s">
        <v>17</v>
      </c>
    </row>
    <row r="20" spans="1:6" ht="12.75">
      <c r="A20" s="2">
        <v>5040.671348</v>
      </c>
      <c r="B20" s="2">
        <v>5054.704154</v>
      </c>
      <c r="C20" s="2">
        <f t="shared" si="0"/>
        <v>4.389999768399084</v>
      </c>
      <c r="D20" s="4">
        <f t="shared" si="1"/>
        <v>60.07981886967283</v>
      </c>
      <c r="E20" s="4">
        <v>84.310629</v>
      </c>
      <c r="F20" s="2" t="s">
        <v>17</v>
      </c>
    </row>
    <row r="21" spans="1:13" ht="12.75">
      <c r="A21" s="2">
        <v>5035.82551</v>
      </c>
      <c r="B21" s="2">
        <v>5059.508586</v>
      </c>
      <c r="C21" s="2">
        <f t="shared" si="0"/>
        <v>6.823834168916248</v>
      </c>
      <c r="D21" s="4">
        <f t="shared" si="1"/>
        <v>66.90365303858907</v>
      </c>
      <c r="E21" s="4">
        <v>84.477473</v>
      </c>
      <c r="F21" s="2" t="s">
        <v>52</v>
      </c>
      <c r="H21" s="2">
        <v>5035.621337</v>
      </c>
      <c r="I21" s="2">
        <v>5059.646812</v>
      </c>
      <c r="J21" s="2">
        <f>((H21-A23)^2+(I21-B23)^2)^0.5</f>
        <v>5.327828102639008</v>
      </c>
      <c r="K21" s="4">
        <f>J21+D23</f>
        <v>77.81059708440662</v>
      </c>
      <c r="L21" s="4">
        <v>85.969882</v>
      </c>
      <c r="M21" s="2" t="s">
        <v>20</v>
      </c>
    </row>
    <row r="22" spans="1:13" ht="12.75">
      <c r="A22" s="2">
        <v>5034.297809</v>
      </c>
      <c r="B22" s="2">
        <v>5061.347749</v>
      </c>
      <c r="C22" s="2">
        <f t="shared" si="0"/>
        <v>2.39089750637049</v>
      </c>
      <c r="D22" s="4">
        <f t="shared" si="1"/>
        <v>69.29455054495956</v>
      </c>
      <c r="E22" s="4">
        <v>84.850293</v>
      </c>
      <c r="F22" s="2" t="s">
        <v>18</v>
      </c>
      <c r="H22" s="2">
        <v>5032.867495</v>
      </c>
      <c r="I22" s="2">
        <v>5064.200316</v>
      </c>
      <c r="J22" s="2">
        <f>((H22-H21)^2+(I22-I21)^2)^0.5</f>
        <v>5.321470138878854</v>
      </c>
      <c r="K22" s="4">
        <f>J22+K21</f>
        <v>83.13206722328547</v>
      </c>
      <c r="L22" s="4">
        <v>85.931189</v>
      </c>
      <c r="M22" s="2" t="s">
        <v>21</v>
      </c>
    </row>
    <row r="23" spans="1:6" ht="12.75">
      <c r="A23" s="2">
        <v>5032.75403</v>
      </c>
      <c r="B23" s="2">
        <v>5064.13728</v>
      </c>
      <c r="C23" s="2">
        <f t="shared" si="0"/>
        <v>3.188218436808059</v>
      </c>
      <c r="D23" s="4">
        <f t="shared" si="1"/>
        <v>72.48276898176762</v>
      </c>
      <c r="E23" s="4">
        <v>85.219035</v>
      </c>
      <c r="F23" s="2" t="s">
        <v>19</v>
      </c>
    </row>
    <row r="24" spans="1:6" ht="12.75">
      <c r="A24" s="2">
        <v>5031.60511</v>
      </c>
      <c r="B24" s="2">
        <v>5066.394813</v>
      </c>
      <c r="C24" s="2">
        <f t="shared" si="0"/>
        <v>2.5330756823450833</v>
      </c>
      <c r="D24" s="4">
        <f t="shared" si="1"/>
        <v>75.0158446641127</v>
      </c>
      <c r="E24" s="4">
        <v>85.87279</v>
      </c>
      <c r="F24" s="2" t="s">
        <v>22</v>
      </c>
    </row>
    <row r="25" spans="1:12" ht="12.75">
      <c r="A25" s="2">
        <v>5029.7947</v>
      </c>
      <c r="B25" s="2">
        <v>5069.534862</v>
      </c>
      <c r="C25" s="2">
        <f t="shared" si="0"/>
        <v>3.624567848793093</v>
      </c>
      <c r="D25" s="4">
        <f t="shared" si="1"/>
        <v>78.6404125129058</v>
      </c>
      <c r="E25" s="4">
        <v>86.403492</v>
      </c>
      <c r="F25" s="2" t="s">
        <v>22</v>
      </c>
      <c r="J25" s="22"/>
      <c r="K25" s="22"/>
      <c r="L25" s="23"/>
    </row>
    <row r="26" spans="1:12" ht="12.75">
      <c r="A26" s="2">
        <v>5027.889163</v>
      </c>
      <c r="B26" s="2">
        <v>5072.912495</v>
      </c>
      <c r="C26" s="2">
        <f t="shared" si="0"/>
        <v>3.8780763196531285</v>
      </c>
      <c r="D26" s="4">
        <f t="shared" si="1"/>
        <v>82.51848883255893</v>
      </c>
      <c r="E26" s="4">
        <v>88.557403</v>
      </c>
      <c r="F26" s="2" t="s">
        <v>22</v>
      </c>
      <c r="J26" s="22"/>
      <c r="K26" s="22"/>
      <c r="L26" s="22"/>
    </row>
    <row r="27" spans="1:6" ht="12.75">
      <c r="A27" s="2">
        <v>5025.757258</v>
      </c>
      <c r="B27" s="2">
        <v>5076.429488</v>
      </c>
      <c r="C27" s="2">
        <f t="shared" si="0"/>
        <v>4.1126948210481284</v>
      </c>
      <c r="D27" s="4">
        <f t="shared" si="1"/>
        <v>86.63118365360705</v>
      </c>
      <c r="E27" s="4">
        <v>90.276949</v>
      </c>
      <c r="F27" s="2" t="s">
        <v>22</v>
      </c>
    </row>
    <row r="28" spans="1:6" ht="13.5" thickBot="1">
      <c r="A28" s="17">
        <v>5024.361907</v>
      </c>
      <c r="B28" s="17">
        <v>5078.975674</v>
      </c>
      <c r="C28" s="17">
        <f t="shared" si="0"/>
        <v>2.903457862583386</v>
      </c>
      <c r="D28" s="18">
        <f t="shared" si="1"/>
        <v>89.53464151619043</v>
      </c>
      <c r="E28" s="18">
        <v>91.677857</v>
      </c>
      <c r="F28" s="17" t="s">
        <v>23</v>
      </c>
    </row>
    <row r="29" spans="1:6" ht="12.75">
      <c r="A29">
        <v>5025.129194</v>
      </c>
      <c r="B29">
        <v>5077.65343</v>
      </c>
      <c r="C29" s="7">
        <f aca="true" t="shared" si="2" ref="C29:C65">((A29-A28)^2+(B29-B28)^2)^0.5</f>
        <v>1.5287441041274283</v>
      </c>
      <c r="D29">
        <f aca="true" t="shared" si="3" ref="D29:D38">C29+D28</f>
        <v>91.06338562031786</v>
      </c>
      <c r="E29">
        <v>93.252301</v>
      </c>
      <c r="F29" t="s">
        <v>24</v>
      </c>
    </row>
    <row r="30" spans="1:6" ht="12.75">
      <c r="A30">
        <v>5035.790405</v>
      </c>
      <c r="B30">
        <v>5062.537854</v>
      </c>
      <c r="C30" s="7">
        <f t="shared" si="2"/>
        <v>18.497082413134613</v>
      </c>
      <c r="D30">
        <f t="shared" si="3"/>
        <v>109.56046803345248</v>
      </c>
      <c r="E30">
        <v>88.649547</v>
      </c>
      <c r="F30" t="s">
        <v>25</v>
      </c>
    </row>
    <row r="31" spans="1:6" ht="12.75">
      <c r="A31">
        <v>5048.20866</v>
      </c>
      <c r="B31">
        <v>5041.261473</v>
      </c>
      <c r="C31" s="7">
        <f t="shared" si="2"/>
        <v>24.635288626322673</v>
      </c>
      <c r="D31">
        <f t="shared" si="3"/>
        <v>134.19575665977516</v>
      </c>
      <c r="E31">
        <v>88.660915</v>
      </c>
      <c r="F31" t="s">
        <v>26</v>
      </c>
    </row>
    <row r="32" spans="1:6" ht="12.75">
      <c r="A32">
        <v>5060.692789</v>
      </c>
      <c r="B32">
        <v>5020.195033</v>
      </c>
      <c r="C32" s="7">
        <f t="shared" si="2"/>
        <v>24.487718782324567</v>
      </c>
      <c r="D32">
        <f t="shared" si="3"/>
        <v>158.68347544209973</v>
      </c>
      <c r="E32">
        <v>88.690496</v>
      </c>
      <c r="F32" t="s">
        <v>27</v>
      </c>
    </row>
    <row r="33" spans="1:6" ht="12.75">
      <c r="A33">
        <v>5077.103483</v>
      </c>
      <c r="B33">
        <v>5029.486653</v>
      </c>
      <c r="C33" s="7">
        <f t="shared" si="2"/>
        <v>18.858554551874867</v>
      </c>
      <c r="D33">
        <f t="shared" si="3"/>
        <v>177.5420299939746</v>
      </c>
      <c r="E33">
        <v>88.575102</v>
      </c>
      <c r="F33" t="s">
        <v>28</v>
      </c>
    </row>
    <row r="34" spans="1:6" ht="12.75">
      <c r="A34">
        <v>5064.811584</v>
      </c>
      <c r="B34">
        <v>5050.559489</v>
      </c>
      <c r="C34" s="7">
        <f t="shared" si="2"/>
        <v>24.395802878960648</v>
      </c>
      <c r="D34">
        <f t="shared" si="3"/>
        <v>201.93783287293525</v>
      </c>
      <c r="E34">
        <v>88.670017</v>
      </c>
      <c r="F34" t="s">
        <v>26</v>
      </c>
    </row>
    <row r="35" spans="1:6" ht="12.75">
      <c r="A35">
        <v>5052.183072</v>
      </c>
      <c r="B35">
        <v>5072.104276</v>
      </c>
      <c r="C35" s="7">
        <f t="shared" si="2"/>
        <v>24.97312880296561</v>
      </c>
      <c r="D35">
        <f t="shared" si="3"/>
        <v>226.91096167590086</v>
      </c>
      <c r="E35">
        <v>88.564846</v>
      </c>
      <c r="F35" t="s">
        <v>25</v>
      </c>
    </row>
    <row r="36" spans="1:6" ht="12.75">
      <c r="A36">
        <v>5068.75264</v>
      </c>
      <c r="B36">
        <v>5081.525981</v>
      </c>
      <c r="C36" s="7">
        <f t="shared" si="2"/>
        <v>19.060931478121436</v>
      </c>
      <c r="D36">
        <f t="shared" si="3"/>
        <v>245.9718931540223</v>
      </c>
      <c r="E36">
        <v>88.441504</v>
      </c>
      <c r="F36" t="s">
        <v>25</v>
      </c>
    </row>
    <row r="37" spans="1:6" ht="12.75">
      <c r="A37">
        <v>5081.226918</v>
      </c>
      <c r="B37">
        <v>5060.014611</v>
      </c>
      <c r="C37" s="7">
        <f t="shared" si="2"/>
        <v>24.86657698393983</v>
      </c>
      <c r="D37">
        <f t="shared" si="3"/>
        <v>270.83847013796213</v>
      </c>
      <c r="E37">
        <v>88.431516</v>
      </c>
      <c r="F37" t="s">
        <v>26</v>
      </c>
    </row>
    <row r="38" spans="1:6" ht="13.5" thickBot="1">
      <c r="A38" s="8">
        <v>5093.470556</v>
      </c>
      <c r="B38" s="8">
        <v>5039.000582</v>
      </c>
      <c r="C38" s="9">
        <f t="shared" si="2"/>
        <v>24.32069255362356</v>
      </c>
      <c r="D38" s="8">
        <f t="shared" si="3"/>
        <v>295.1591626915857</v>
      </c>
      <c r="E38" s="8">
        <v>88.571577</v>
      </c>
      <c r="F38" s="8" t="s">
        <v>27</v>
      </c>
    </row>
    <row r="39" spans="1:7" ht="12.75">
      <c r="A39">
        <v>5076.102583</v>
      </c>
      <c r="B39">
        <v>5033.02982</v>
      </c>
      <c r="C39" s="12">
        <f t="shared" si="2"/>
        <v>18.36563325859972</v>
      </c>
      <c r="D39">
        <v>22</v>
      </c>
      <c r="E39">
        <v>22</v>
      </c>
      <c r="F39" s="19">
        <v>86.040484</v>
      </c>
      <c r="G39" t="s">
        <v>29</v>
      </c>
    </row>
    <row r="40" spans="1:7" ht="12.75">
      <c r="A40">
        <v>5075.171998</v>
      </c>
      <c r="B40">
        <v>5034.791407</v>
      </c>
      <c r="C40" s="12">
        <f t="shared" si="2"/>
        <v>1.9922793982757514</v>
      </c>
      <c r="D40" s="10">
        <f aca="true" t="shared" si="4" ref="D40:D55">C40+D39</f>
        <v>23.992279398275752</v>
      </c>
      <c r="E40" s="10">
        <f>C40+E39</f>
        <v>23.992279398275752</v>
      </c>
      <c r="F40" s="19">
        <v>84.114738</v>
      </c>
      <c r="G40" t="s">
        <v>29</v>
      </c>
    </row>
    <row r="41" spans="1:7" ht="12.75">
      <c r="A41">
        <v>5075.760525</v>
      </c>
      <c r="B41">
        <v>5041.387018</v>
      </c>
      <c r="C41" s="12">
        <f t="shared" si="2"/>
        <v>6.621816102328603</v>
      </c>
      <c r="D41" s="10">
        <f t="shared" si="4"/>
        <v>30.614095500604357</v>
      </c>
      <c r="E41" s="10">
        <f>C41+E40</f>
        <v>30.614095500604357</v>
      </c>
      <c r="F41" s="19">
        <v>83.932787</v>
      </c>
      <c r="G41" t="s">
        <v>29</v>
      </c>
    </row>
    <row r="42" spans="1:7" ht="12.75">
      <c r="A42">
        <v>5070.973347</v>
      </c>
      <c r="B42">
        <v>5044.165084</v>
      </c>
      <c r="C42" s="12">
        <f t="shared" si="2"/>
        <v>5.534864397980787</v>
      </c>
      <c r="D42" s="10">
        <f t="shared" si="4"/>
        <v>36.14895989858515</v>
      </c>
      <c r="E42" s="10">
        <f>C42+E41</f>
        <v>36.14895989858515</v>
      </c>
      <c r="F42" s="19">
        <v>83.839163</v>
      </c>
      <c r="G42" t="s">
        <v>29</v>
      </c>
    </row>
    <row r="43" spans="1:7" ht="12.75">
      <c r="A43">
        <v>5066.267455</v>
      </c>
      <c r="B43">
        <v>5046.97305</v>
      </c>
      <c r="C43" s="12">
        <f t="shared" si="2"/>
        <v>5.479971950002676</v>
      </c>
      <c r="D43" s="10">
        <f t="shared" si="4"/>
        <v>41.628931848587825</v>
      </c>
      <c r="E43" s="10">
        <f>C43+E42</f>
        <v>41.628931848587825</v>
      </c>
      <c r="F43" s="19">
        <v>83.737649</v>
      </c>
      <c r="G43" t="s">
        <v>30</v>
      </c>
    </row>
    <row r="44" spans="1:13" ht="12.75">
      <c r="A44">
        <v>5063.808919</v>
      </c>
      <c r="B44">
        <v>5048.317175</v>
      </c>
      <c r="C44" s="12">
        <f t="shared" si="2"/>
        <v>2.8019763166241956</v>
      </c>
      <c r="D44" s="10">
        <f t="shared" si="4"/>
        <v>44.430908165212024</v>
      </c>
      <c r="E44" s="10">
        <f>C44+E43</f>
        <v>44.430908165212024</v>
      </c>
      <c r="F44" s="19">
        <v>83.05903</v>
      </c>
      <c r="G44" t="s">
        <v>31</v>
      </c>
      <c r="H44">
        <v>5065.267766</v>
      </c>
      <c r="I44">
        <v>5046.676895</v>
      </c>
      <c r="J44" s="7">
        <f>((H44-A43)^2+(I44-B43)^2)^0.5</f>
        <v>1.042634106840186</v>
      </c>
      <c r="K44">
        <f>J44+D43</f>
        <v>42.67156595542801</v>
      </c>
      <c r="L44">
        <v>85.93937</v>
      </c>
      <c r="M44" t="s">
        <v>13</v>
      </c>
    </row>
    <row r="45" spans="1:7" ht="12.75">
      <c r="A45">
        <v>5060.834718</v>
      </c>
      <c r="B45">
        <v>5053.349572</v>
      </c>
      <c r="C45" s="12">
        <f t="shared" si="2"/>
        <v>5.845587323272951</v>
      </c>
      <c r="D45" s="10">
        <f t="shared" si="4"/>
        <v>50.276495488484976</v>
      </c>
      <c r="E45" s="10">
        <v>47</v>
      </c>
      <c r="F45" s="19">
        <v>83.465982</v>
      </c>
      <c r="G45" t="s">
        <v>32</v>
      </c>
    </row>
    <row r="46" spans="1:7" ht="12.75">
      <c r="A46">
        <v>5062.350406</v>
      </c>
      <c r="B46">
        <v>5057.628836</v>
      </c>
      <c r="C46" s="12">
        <f t="shared" si="2"/>
        <v>4.539758858688051</v>
      </c>
      <c r="D46" s="10">
        <f t="shared" si="4"/>
        <v>54.81625434717303</v>
      </c>
      <c r="E46" s="10">
        <v>49.03</v>
      </c>
      <c r="F46" s="19">
        <v>83.73195</v>
      </c>
      <c r="G46" t="s">
        <v>32</v>
      </c>
    </row>
    <row r="47" spans="1:7" ht="12.75">
      <c r="A47">
        <v>5056.484081</v>
      </c>
      <c r="B47">
        <v>5061.741842</v>
      </c>
      <c r="C47" s="12">
        <f t="shared" si="2"/>
        <v>7.164536786259431</v>
      </c>
      <c r="D47" s="10">
        <f t="shared" si="4"/>
        <v>61.98079113343246</v>
      </c>
      <c r="E47" s="10">
        <v>52.27</v>
      </c>
      <c r="F47" s="19">
        <v>83.723086</v>
      </c>
      <c r="G47" t="s">
        <v>32</v>
      </c>
    </row>
    <row r="48" spans="1:7" ht="12.75">
      <c r="A48">
        <v>5052.601295</v>
      </c>
      <c r="B48">
        <v>5067.876351</v>
      </c>
      <c r="C48" s="12">
        <f t="shared" si="2"/>
        <v>7.26004323629447</v>
      </c>
      <c r="D48" s="10">
        <f t="shared" si="4"/>
        <v>69.24083436972693</v>
      </c>
      <c r="E48" s="10">
        <v>55.56</v>
      </c>
      <c r="F48" s="19">
        <v>83.681936</v>
      </c>
      <c r="G48" t="s">
        <v>32</v>
      </c>
    </row>
    <row r="49" spans="1:7" ht="12.75">
      <c r="A49">
        <v>5056.525142</v>
      </c>
      <c r="B49">
        <v>5061.692373</v>
      </c>
      <c r="C49" s="12">
        <f t="shared" si="2"/>
        <v>7.323807697085819</v>
      </c>
      <c r="D49" s="10">
        <f t="shared" si="4"/>
        <v>76.56464206681275</v>
      </c>
      <c r="E49" s="10">
        <v>58.84</v>
      </c>
      <c r="F49" s="19">
        <v>83.714983</v>
      </c>
      <c r="G49" t="s">
        <v>17</v>
      </c>
    </row>
    <row r="50" spans="1:13" ht="12.75">
      <c r="A50">
        <v>5052.546004</v>
      </c>
      <c r="B50">
        <v>5067.811116</v>
      </c>
      <c r="C50" s="12">
        <f t="shared" si="2"/>
        <v>7.298805047615516</v>
      </c>
      <c r="D50" s="10">
        <f t="shared" si="4"/>
        <v>83.86344711442827</v>
      </c>
      <c r="E50" s="10">
        <v>62.13</v>
      </c>
      <c r="F50" s="19">
        <v>83.566276</v>
      </c>
      <c r="G50" t="s">
        <v>17</v>
      </c>
      <c r="H50">
        <v>5067.881334</v>
      </c>
      <c r="I50">
        <v>4999.286489</v>
      </c>
      <c r="J50" s="7">
        <f>((H50-A48)^2+(I50-B48)^2)^0.5</f>
        <v>70.27125131247143</v>
      </c>
      <c r="K50">
        <f>J50+D48</f>
        <v>139.51208568219835</v>
      </c>
      <c r="L50">
        <v>93.838096</v>
      </c>
      <c r="M50" t="s">
        <v>5</v>
      </c>
    </row>
    <row r="51" spans="1:13" ht="12.75">
      <c r="A51">
        <v>5050.970031</v>
      </c>
      <c r="B51">
        <v>5070.110617</v>
      </c>
      <c r="C51" s="12">
        <f t="shared" si="2"/>
        <v>2.7877223222071184</v>
      </c>
      <c r="D51" s="10">
        <f t="shared" si="4"/>
        <v>86.65116943663539</v>
      </c>
      <c r="E51" s="10">
        <v>63</v>
      </c>
      <c r="F51" s="19">
        <v>83.102894</v>
      </c>
      <c r="G51" t="s">
        <v>34</v>
      </c>
      <c r="H51">
        <v>5069.024096</v>
      </c>
      <c r="I51">
        <v>5000.006693</v>
      </c>
      <c r="J51" s="7">
        <f>((H51-H50)^2+(I51-I50)^2)^0.5</f>
        <v>1.3507771060619882</v>
      </c>
      <c r="K51">
        <f>J51+K50</f>
        <v>140.86286278826034</v>
      </c>
      <c r="L51">
        <v>94.401637</v>
      </c>
      <c r="M51" t="s">
        <v>33</v>
      </c>
    </row>
    <row r="52" spans="1:13" ht="12.75">
      <c r="A52">
        <v>5048.571442</v>
      </c>
      <c r="B52">
        <v>5074.781555</v>
      </c>
      <c r="C52" s="12">
        <f t="shared" si="2"/>
        <v>5.250799081164292</v>
      </c>
      <c r="D52" s="10">
        <f t="shared" si="4"/>
        <v>91.90196851779967</v>
      </c>
      <c r="E52" s="10">
        <v>68.3</v>
      </c>
      <c r="F52" s="19">
        <v>83.532918</v>
      </c>
      <c r="G52" t="s">
        <v>17</v>
      </c>
      <c r="H52">
        <v>5052.678163</v>
      </c>
      <c r="I52">
        <v>5068.077053</v>
      </c>
      <c r="J52" s="11">
        <f>((H52-A50)^2+(I52-B50)^2)^0.5</f>
        <v>0.29696546811035973</v>
      </c>
      <c r="K52" s="10">
        <f>J52+D50</f>
        <v>84.16041258253863</v>
      </c>
      <c r="L52">
        <v>86.010462</v>
      </c>
      <c r="M52" t="s">
        <v>20</v>
      </c>
    </row>
    <row r="53" spans="1:13" ht="12.75">
      <c r="A53">
        <v>5057.438999</v>
      </c>
      <c r="B53">
        <v>5070.799917</v>
      </c>
      <c r="C53" s="12">
        <f t="shared" si="2"/>
        <v>9.720442804280054</v>
      </c>
      <c r="D53" s="10">
        <f t="shared" si="4"/>
        <v>101.62241132207973</v>
      </c>
      <c r="E53" s="10"/>
      <c r="F53" s="19">
        <v>84.198827</v>
      </c>
      <c r="G53" t="s">
        <v>17</v>
      </c>
      <c r="H53">
        <v>5048.833153</v>
      </c>
      <c r="I53">
        <v>5074.786207</v>
      </c>
      <c r="J53" s="7">
        <f>((H53-A52)^2+(I53-B52)^2)^0.5</f>
        <v>0.26175234215682536</v>
      </c>
      <c r="K53">
        <f>J53+D52</f>
        <v>92.1637208599565</v>
      </c>
      <c r="L53">
        <v>85.941259</v>
      </c>
      <c r="M53" t="s">
        <v>20</v>
      </c>
    </row>
    <row r="54" spans="1:7" ht="12.75">
      <c r="A54">
        <v>5055.612997</v>
      </c>
      <c r="B54">
        <v>5074.150386</v>
      </c>
      <c r="C54" s="12">
        <f t="shared" si="2"/>
        <v>3.8157470859536886</v>
      </c>
      <c r="D54" s="10">
        <f t="shared" si="4"/>
        <v>105.43815840803342</v>
      </c>
      <c r="E54" s="10"/>
      <c r="F54" s="19">
        <v>84.561757</v>
      </c>
      <c r="G54" t="s">
        <v>17</v>
      </c>
    </row>
    <row r="55" spans="1:7" ht="13.5" thickBot="1">
      <c r="A55" s="8">
        <v>5053.447065</v>
      </c>
      <c r="B55" s="8">
        <v>5077.571639</v>
      </c>
      <c r="C55" s="13">
        <f t="shared" si="2"/>
        <v>4.049226286419326</v>
      </c>
      <c r="D55" s="21">
        <f t="shared" si="4"/>
        <v>109.48738469445274</v>
      </c>
      <c r="E55" s="21"/>
      <c r="F55" s="20">
        <v>84.384054</v>
      </c>
      <c r="G55" s="8" t="s">
        <v>17</v>
      </c>
    </row>
    <row r="56" spans="1:6" ht="12.75">
      <c r="A56">
        <v>5053.435231</v>
      </c>
      <c r="B56">
        <v>5007.753294</v>
      </c>
      <c r="C56" s="7">
        <f t="shared" si="2"/>
        <v>69.81834600291342</v>
      </c>
      <c r="D56">
        <v>20</v>
      </c>
      <c r="E56">
        <v>87.940069</v>
      </c>
      <c r="F56" t="s">
        <v>35</v>
      </c>
    </row>
    <row r="57" spans="1:6" ht="12.75">
      <c r="A57">
        <v>5031.015817</v>
      </c>
      <c r="B57">
        <v>5016.128998</v>
      </c>
      <c r="C57" s="7">
        <f t="shared" si="2"/>
        <v>23.932875748622667</v>
      </c>
      <c r="D57">
        <f>C57+D56</f>
        <v>43.93287574862266</v>
      </c>
      <c r="E57">
        <v>88.414172</v>
      </c>
      <c r="F57" t="s">
        <v>35</v>
      </c>
    </row>
    <row r="58" spans="1:6" ht="12.75">
      <c r="A58">
        <v>5023.589934</v>
      </c>
      <c r="B58">
        <v>5025.665595</v>
      </c>
      <c r="C58" s="7">
        <f t="shared" si="2"/>
        <v>12.086787028408944</v>
      </c>
      <c r="D58">
        <f>C58+D57</f>
        <v>56.019662777031606</v>
      </c>
      <c r="E58">
        <v>88.58126</v>
      </c>
      <c r="F58" t="s">
        <v>35</v>
      </c>
    </row>
    <row r="59" spans="1:6" ht="12.75">
      <c r="A59">
        <v>5013.499933</v>
      </c>
      <c r="B59">
        <v>5034.74394</v>
      </c>
      <c r="C59" s="7">
        <f t="shared" si="2"/>
        <v>13.572931448991245</v>
      </c>
      <c r="D59">
        <f>C59+D58</f>
        <v>69.59259422602285</v>
      </c>
      <c r="E59">
        <v>88.050678</v>
      </c>
      <c r="F59" t="s">
        <v>35</v>
      </c>
    </row>
    <row r="60" spans="1:6" ht="12.75">
      <c r="A60">
        <v>5003.940952</v>
      </c>
      <c r="B60">
        <v>5045.657091</v>
      </c>
      <c r="C60" s="7">
        <f t="shared" si="2"/>
        <v>14.50761808523918</v>
      </c>
      <c r="D60">
        <f>C60+D59</f>
        <v>84.10021231126203</v>
      </c>
      <c r="E60">
        <v>87.592568</v>
      </c>
      <c r="F60" t="s">
        <v>35</v>
      </c>
    </row>
    <row r="61" spans="1:6" ht="12.75">
      <c r="A61">
        <v>5049.157125</v>
      </c>
      <c r="B61">
        <v>5012.462251</v>
      </c>
      <c r="C61" s="7">
        <f t="shared" si="2"/>
        <v>56.0927776401875</v>
      </c>
      <c r="D61">
        <v>0</v>
      </c>
      <c r="E61">
        <v>86.488519</v>
      </c>
      <c r="F61" t="s">
        <v>36</v>
      </c>
    </row>
    <row r="62" spans="1:6" ht="12.75">
      <c r="A62">
        <v>5043.061655</v>
      </c>
      <c r="B62">
        <v>5023.089457</v>
      </c>
      <c r="C62" s="7">
        <f t="shared" si="2"/>
        <v>12.251214710686032</v>
      </c>
      <c r="D62">
        <f>C62+D61</f>
        <v>12.251214710686032</v>
      </c>
      <c r="E62">
        <v>86.745659</v>
      </c>
      <c r="F62" t="s">
        <v>36</v>
      </c>
    </row>
    <row r="63" spans="1:6" ht="12.75">
      <c r="A63">
        <v>5036.030618</v>
      </c>
      <c r="B63">
        <v>5034.02121</v>
      </c>
      <c r="C63" s="7">
        <f t="shared" si="2"/>
        <v>12.997642284213848</v>
      </c>
      <c r="D63">
        <f>C63+D62</f>
        <v>25.24885699489988</v>
      </c>
      <c r="E63">
        <v>86.565978</v>
      </c>
      <c r="F63" t="s">
        <v>36</v>
      </c>
    </row>
    <row r="64" spans="1:6" ht="12.75">
      <c r="A64">
        <v>5029.278462</v>
      </c>
      <c r="B64">
        <v>5044.455625</v>
      </c>
      <c r="C64" s="7">
        <f t="shared" si="2"/>
        <v>12.428540825074725</v>
      </c>
      <c r="D64">
        <f>C64+D63</f>
        <v>37.67739781997461</v>
      </c>
      <c r="E64">
        <v>86.403737</v>
      </c>
      <c r="F64" t="s">
        <v>36</v>
      </c>
    </row>
    <row r="65" spans="1:9" ht="13.5" thickBot="1">
      <c r="A65" s="8">
        <v>5023.612962</v>
      </c>
      <c r="B65" s="8">
        <v>5056.822757</v>
      </c>
      <c r="C65" s="9">
        <f t="shared" si="2"/>
        <v>13.603082156461175</v>
      </c>
      <c r="D65" s="8">
        <f>C65+D64</f>
        <v>51.280479976435785</v>
      </c>
      <c r="E65" s="8">
        <v>86.302909</v>
      </c>
      <c r="F65" s="8" t="s">
        <v>36</v>
      </c>
      <c r="H65">
        <v>5106.82635</v>
      </c>
      <c r="I65">
        <v>5023.529687</v>
      </c>
    </row>
    <row r="66" spans="1:10" ht="13.5" thickBot="1">
      <c r="A66">
        <v>5094.394804</v>
      </c>
      <c r="B66">
        <v>5100.159604</v>
      </c>
      <c r="C66" s="7">
        <f aca="true" t="shared" si="5" ref="C66:C104">((A66-A65)^2+(B66-B65)^2)^0.5</f>
        <v>82.99488818484144</v>
      </c>
      <c r="D66">
        <f aca="true" t="shared" si="6" ref="D66:D104">C66+D65</f>
        <v>134.27536816127724</v>
      </c>
      <c r="E66">
        <v>87.126655</v>
      </c>
      <c r="F66" t="s">
        <v>37</v>
      </c>
      <c r="H66" s="8">
        <v>5061.780664</v>
      </c>
      <c r="I66" s="8">
        <v>5100.749922</v>
      </c>
      <c r="J66" s="7">
        <f>((H66-H65)^2+(I66-I65)^2)^0.5</f>
        <v>89.39842571693207</v>
      </c>
    </row>
    <row r="67" spans="1:6" ht="12.75">
      <c r="A67">
        <v>4999.973486</v>
      </c>
      <c r="B67">
        <v>4999.97284</v>
      </c>
      <c r="C67" s="7">
        <f t="shared" si="5"/>
        <v>137.66907050477522</v>
      </c>
      <c r="D67">
        <f t="shared" si="6"/>
        <v>271.94443866605246</v>
      </c>
      <c r="E67">
        <v>88.85142</v>
      </c>
      <c r="F67" t="s">
        <v>38</v>
      </c>
    </row>
    <row r="68" spans="1:6" ht="13.5" thickBot="1">
      <c r="A68" s="8">
        <v>5057.953858</v>
      </c>
      <c r="B68" s="8">
        <v>5021.125174</v>
      </c>
      <c r="C68" s="9">
        <f t="shared" si="5"/>
        <v>61.71826934470793</v>
      </c>
      <c r="D68" s="8">
        <f t="shared" si="6"/>
        <v>333.6627080107604</v>
      </c>
      <c r="E68" s="8">
        <v>84.867226</v>
      </c>
      <c r="F68" s="8" t="s">
        <v>39</v>
      </c>
    </row>
    <row r="69" spans="1:6" ht="12.75">
      <c r="A69">
        <v>5106.82635</v>
      </c>
      <c r="B69">
        <v>5023.529687</v>
      </c>
      <c r="C69" s="7"/>
      <c r="D69" s="16">
        <v>0</v>
      </c>
      <c r="E69" s="14">
        <v>92.230612</v>
      </c>
      <c r="F69" t="s">
        <v>40</v>
      </c>
    </row>
    <row r="70" spans="1:6" ht="12.75">
      <c r="A70">
        <v>5104.037783</v>
      </c>
      <c r="B70">
        <v>5028.295503</v>
      </c>
      <c r="C70" s="7">
        <f t="shared" si="5"/>
        <v>5.521694310567064</v>
      </c>
      <c r="D70" s="14">
        <f t="shared" si="6"/>
        <v>5.521694310567064</v>
      </c>
      <c r="E70" s="14">
        <v>91.145103</v>
      </c>
      <c r="F70" t="s">
        <v>41</v>
      </c>
    </row>
    <row r="71" spans="1:6" ht="12.75">
      <c r="A71">
        <v>5102.385479</v>
      </c>
      <c r="B71">
        <v>5031.007195</v>
      </c>
      <c r="C71" s="7">
        <f t="shared" si="5"/>
        <v>3.175434145322469</v>
      </c>
      <c r="D71" s="14">
        <f t="shared" si="6"/>
        <v>8.697128455889533</v>
      </c>
      <c r="E71" s="14">
        <v>89.071918</v>
      </c>
      <c r="F71" t="s">
        <v>41</v>
      </c>
    </row>
    <row r="72" spans="1:6" ht="12.75">
      <c r="A72">
        <v>5099.764357</v>
      </c>
      <c r="B72">
        <v>5035.122612</v>
      </c>
      <c r="C72" s="7">
        <f t="shared" si="5"/>
        <v>4.879235352262741</v>
      </c>
      <c r="D72" s="14">
        <f t="shared" si="6"/>
        <v>13.576363808152275</v>
      </c>
      <c r="E72" s="14">
        <v>86.642076</v>
      </c>
      <c r="F72" t="s">
        <v>41</v>
      </c>
    </row>
    <row r="73" spans="1:13" ht="12.75">
      <c r="A73">
        <v>5096.544559</v>
      </c>
      <c r="B73">
        <v>5041.298807</v>
      </c>
      <c r="C73" s="7">
        <f t="shared" si="5"/>
        <v>6.96509036831753</v>
      </c>
      <c r="D73" s="14">
        <f t="shared" si="6"/>
        <v>20.541454176469806</v>
      </c>
      <c r="E73" s="14">
        <v>85.583162</v>
      </c>
      <c r="F73" t="s">
        <v>41</v>
      </c>
      <c r="G73" s="24" t="s">
        <v>53</v>
      </c>
      <c r="H73">
        <v>5099.165598</v>
      </c>
      <c r="I73">
        <v>5021.952478</v>
      </c>
      <c r="J73" s="7">
        <f>((H73-A72)^2+(I73-B72)^2)^0.5</f>
        <v>13.183737782512079</v>
      </c>
      <c r="K73">
        <f>J73+D72</f>
        <v>26.760101590664355</v>
      </c>
      <c r="L73">
        <v>86.032835</v>
      </c>
      <c r="M73" t="s">
        <v>41</v>
      </c>
    </row>
    <row r="74" spans="1:6" ht="12.75">
      <c r="A74">
        <v>5095.54132</v>
      </c>
      <c r="B74">
        <v>5043.003662</v>
      </c>
      <c r="C74" s="7">
        <f t="shared" si="5"/>
        <v>1.9781352486989277</v>
      </c>
      <c r="D74" s="14">
        <f t="shared" si="6"/>
        <v>22.519589425168732</v>
      </c>
      <c r="E74" s="14">
        <v>85.18692</v>
      </c>
      <c r="F74" t="s">
        <v>41</v>
      </c>
    </row>
    <row r="75" spans="1:6" ht="12.75">
      <c r="A75">
        <v>5095.47344</v>
      </c>
      <c r="B75">
        <v>5042.839724</v>
      </c>
      <c r="C75" s="7">
        <f t="shared" si="5"/>
        <v>0.1774355157344995</v>
      </c>
      <c r="D75" s="14">
        <f t="shared" si="6"/>
        <v>22.69702494090323</v>
      </c>
      <c r="E75" s="14">
        <v>86.047282</v>
      </c>
      <c r="F75" t="s">
        <v>41</v>
      </c>
    </row>
    <row r="76" spans="1:6" ht="12.75">
      <c r="A76">
        <v>5092.528341</v>
      </c>
      <c r="B76">
        <v>5047.709936</v>
      </c>
      <c r="C76" s="7">
        <f t="shared" si="5"/>
        <v>5.691447359392919</v>
      </c>
      <c r="D76" s="14">
        <f t="shared" si="6"/>
        <v>28.38847230029615</v>
      </c>
      <c r="E76" s="14">
        <v>84.270202</v>
      </c>
      <c r="F76" t="s">
        <v>41</v>
      </c>
    </row>
    <row r="77" spans="1:6" ht="12.75">
      <c r="A77">
        <v>5090.49752</v>
      </c>
      <c r="B77">
        <v>5053.685941</v>
      </c>
      <c r="C77" s="7">
        <f t="shared" si="5"/>
        <v>6.311645561504667</v>
      </c>
      <c r="D77" s="14">
        <f t="shared" si="6"/>
        <v>34.70011786180082</v>
      </c>
      <c r="E77" s="14">
        <v>84.01223</v>
      </c>
      <c r="F77" t="s">
        <v>41</v>
      </c>
    </row>
    <row r="78" spans="1:6" ht="12.75">
      <c r="A78">
        <v>5086.540336</v>
      </c>
      <c r="B78">
        <v>5057.97589</v>
      </c>
      <c r="C78" s="7">
        <f t="shared" si="5"/>
        <v>5.83634882717404</v>
      </c>
      <c r="D78" s="14">
        <f t="shared" si="6"/>
        <v>40.53646668897486</v>
      </c>
      <c r="E78" s="14">
        <v>84.024401</v>
      </c>
      <c r="F78" t="s">
        <v>41</v>
      </c>
    </row>
    <row r="79" spans="1:6" ht="12.75">
      <c r="A79">
        <v>5085.516001</v>
      </c>
      <c r="B79">
        <v>5059.589904</v>
      </c>
      <c r="C79" s="7">
        <f t="shared" si="5"/>
        <v>1.9116232328634546</v>
      </c>
      <c r="D79" s="14">
        <f t="shared" si="6"/>
        <v>42.44808992183832</v>
      </c>
      <c r="E79" s="14">
        <v>84.090775</v>
      </c>
      <c r="F79" t="s">
        <v>41</v>
      </c>
    </row>
    <row r="80" spans="1:13" ht="12.75">
      <c r="A80">
        <v>5084.126729</v>
      </c>
      <c r="B80">
        <v>5062.607244</v>
      </c>
      <c r="C80" s="7">
        <f t="shared" si="5"/>
        <v>3.3218093511791844</v>
      </c>
      <c r="D80" s="14">
        <f t="shared" si="6"/>
        <v>45.7698992730175</v>
      </c>
      <c r="E80" s="14">
        <v>83.70589</v>
      </c>
      <c r="F80" t="s">
        <v>17</v>
      </c>
      <c r="H80">
        <v>5085.508423</v>
      </c>
      <c r="I80">
        <v>5059.759768</v>
      </c>
      <c r="J80" s="7">
        <f>((H80-A79)^2+(I80-B79)^2)^0.5</f>
        <v>0.17003295145302993</v>
      </c>
      <c r="K80">
        <f>J80+D79</f>
        <v>42.61812287329135</v>
      </c>
      <c r="L80">
        <v>86.025833</v>
      </c>
      <c r="M80" t="s">
        <v>42</v>
      </c>
    </row>
    <row r="81" spans="1:6" ht="12.75">
      <c r="A81">
        <v>5083.025612</v>
      </c>
      <c r="B81">
        <v>5064.48865</v>
      </c>
      <c r="C81" s="7">
        <f t="shared" si="5"/>
        <v>2.1799420140281125</v>
      </c>
      <c r="D81" s="14">
        <f t="shared" si="6"/>
        <v>47.949841287045615</v>
      </c>
      <c r="E81" s="14">
        <v>84.103658</v>
      </c>
      <c r="F81" t="s">
        <v>17</v>
      </c>
    </row>
    <row r="82" spans="1:6" ht="12.75">
      <c r="A82">
        <v>5082.551515</v>
      </c>
      <c r="B82">
        <v>5068.481883</v>
      </c>
      <c r="C82" s="7">
        <f t="shared" si="5"/>
        <v>4.021278124887584</v>
      </c>
      <c r="D82" s="14">
        <f t="shared" si="6"/>
        <v>51.9711194119332</v>
      </c>
      <c r="E82" s="14">
        <v>84.027951</v>
      </c>
      <c r="F82" t="s">
        <v>17</v>
      </c>
    </row>
    <row r="83" spans="1:13" ht="12.75">
      <c r="A83">
        <v>5076.744503</v>
      </c>
      <c r="B83">
        <v>5071.441378</v>
      </c>
      <c r="C83" s="7">
        <f t="shared" si="5"/>
        <v>6.517668219783195</v>
      </c>
      <c r="D83" s="14">
        <f t="shared" si="6"/>
        <v>58.4887876317164</v>
      </c>
      <c r="E83" s="14">
        <v>83.918218</v>
      </c>
      <c r="F83" t="s">
        <v>17</v>
      </c>
      <c r="H83">
        <v>5082.886791</v>
      </c>
      <c r="I83">
        <v>5064.36047</v>
      </c>
      <c r="J83" s="7">
        <f>((H83-A81)^2+(I83-B81)^2)^0.5</f>
        <v>0.18894809456907738</v>
      </c>
      <c r="K83">
        <f>J83+D80</f>
        <v>45.95884736758658</v>
      </c>
      <c r="L83">
        <v>85.997694</v>
      </c>
      <c r="M83" t="s">
        <v>43</v>
      </c>
    </row>
    <row r="84" spans="1:6" ht="12.75">
      <c r="A84">
        <v>5074.370578</v>
      </c>
      <c r="B84">
        <v>5077.176627</v>
      </c>
      <c r="C84" s="7">
        <f t="shared" si="5"/>
        <v>6.207141129184864</v>
      </c>
      <c r="D84" s="14">
        <f t="shared" si="6"/>
        <v>64.69592876090127</v>
      </c>
      <c r="E84" s="14">
        <v>84.218802</v>
      </c>
      <c r="F84" t="s">
        <v>17</v>
      </c>
    </row>
    <row r="85" spans="1:6" ht="12.75">
      <c r="A85">
        <v>5073.25281</v>
      </c>
      <c r="B85">
        <v>5081.103027</v>
      </c>
      <c r="C85" s="7">
        <f t="shared" si="5"/>
        <v>4.0824039807234165</v>
      </c>
      <c r="D85" s="14">
        <f t="shared" si="6"/>
        <v>68.77833274162468</v>
      </c>
      <c r="E85" s="14">
        <v>84.763658</v>
      </c>
      <c r="F85" t="s">
        <v>17</v>
      </c>
    </row>
    <row r="86" spans="1:13" ht="12.75">
      <c r="A86">
        <v>5071.923267</v>
      </c>
      <c r="B86">
        <v>5083.753878</v>
      </c>
      <c r="C86" s="7">
        <f t="shared" si="5"/>
        <v>2.965585205832282</v>
      </c>
      <c r="D86" s="14">
        <f t="shared" si="6"/>
        <v>71.74391794745696</v>
      </c>
      <c r="E86" s="14">
        <v>85.334356</v>
      </c>
      <c r="F86" t="s">
        <v>17</v>
      </c>
      <c r="H86">
        <v>5073.024744</v>
      </c>
      <c r="I86">
        <v>5081.334455</v>
      </c>
      <c r="J86" s="7">
        <f>((H86-A85)^2+(I86-B85)^2)^0.5</f>
        <v>0.3249200202201669</v>
      </c>
      <c r="K86">
        <f>J86+D84</f>
        <v>65.02084878112143</v>
      </c>
      <c r="L86">
        <v>86.028402</v>
      </c>
      <c r="M86" t="s">
        <v>44</v>
      </c>
    </row>
    <row r="87" spans="1:6" ht="12.75">
      <c r="A87">
        <v>5070.458337</v>
      </c>
      <c r="B87">
        <v>5086.12396</v>
      </c>
      <c r="C87" s="7">
        <f t="shared" si="5"/>
        <v>2.7862714497373906</v>
      </c>
      <c r="D87" s="14">
        <f t="shared" si="6"/>
        <v>74.53018939719435</v>
      </c>
      <c r="E87" s="14">
        <v>85.784496</v>
      </c>
      <c r="F87" t="s">
        <v>17</v>
      </c>
    </row>
    <row r="88" spans="1:13" ht="12.75">
      <c r="A88">
        <v>5067.854294</v>
      </c>
      <c r="B88">
        <v>5091.564654</v>
      </c>
      <c r="C88" s="7">
        <f t="shared" si="5"/>
        <v>6.031765176752596</v>
      </c>
      <c r="D88" s="14">
        <f t="shared" si="6"/>
        <v>80.56195457394695</v>
      </c>
      <c r="E88" s="14">
        <v>88.236729</v>
      </c>
      <c r="F88" t="s">
        <v>17</v>
      </c>
      <c r="H88">
        <v>5070.429333</v>
      </c>
      <c r="I88">
        <v>5085.999633</v>
      </c>
      <c r="J88" s="7">
        <f>((H88-A87)^2+(I88-B87)^2)^0.5</f>
        <v>0.12766532397203478</v>
      </c>
      <c r="K88">
        <f>J88+D86</f>
        <v>71.871583271429</v>
      </c>
      <c r="L88">
        <v>85.962955</v>
      </c>
      <c r="M88" t="s">
        <v>45</v>
      </c>
    </row>
    <row r="89" spans="1:6" ht="12.75">
      <c r="A89">
        <v>5065.533366</v>
      </c>
      <c r="B89">
        <v>5094.842142</v>
      </c>
      <c r="C89" s="7">
        <f t="shared" si="5"/>
        <v>4.016047107708347</v>
      </c>
      <c r="D89" s="14">
        <f t="shared" si="6"/>
        <v>84.5780016816553</v>
      </c>
      <c r="E89" s="14">
        <v>90.306077</v>
      </c>
      <c r="F89" t="s">
        <v>17</v>
      </c>
    </row>
    <row r="90" spans="1:13" ht="12.75">
      <c r="A90">
        <v>5064.211859</v>
      </c>
      <c r="B90">
        <v>5097.138225</v>
      </c>
      <c r="C90" s="7">
        <f t="shared" si="5"/>
        <v>2.6492221299720686</v>
      </c>
      <c r="D90" s="14">
        <f t="shared" si="6"/>
        <v>87.22722381162737</v>
      </c>
      <c r="E90" s="14">
        <v>91.844353</v>
      </c>
      <c r="F90" t="s">
        <v>17</v>
      </c>
      <c r="G90" s="24" t="s">
        <v>53</v>
      </c>
      <c r="H90">
        <v>5054.544582</v>
      </c>
      <c r="I90">
        <v>5081.519482</v>
      </c>
      <c r="J90" s="7">
        <f>((H90-A87)^2+(I90-B87)^2)^0.5</f>
        <v>16.566496788775154</v>
      </c>
      <c r="K90">
        <f>J90+D87</f>
        <v>91.0966861859695</v>
      </c>
      <c r="L90">
        <v>85.611306</v>
      </c>
      <c r="M90" t="s">
        <v>17</v>
      </c>
    </row>
    <row r="91" spans="1:6" ht="13.5" thickBot="1">
      <c r="A91" s="8">
        <v>5061.780664</v>
      </c>
      <c r="B91" s="8">
        <v>5100.749922</v>
      </c>
      <c r="C91" s="9">
        <f t="shared" si="5"/>
        <v>4.353741419496174</v>
      </c>
      <c r="D91" s="15">
        <f t="shared" si="6"/>
        <v>91.58096523112354</v>
      </c>
      <c r="E91" s="15">
        <v>92.244012</v>
      </c>
      <c r="F91" s="8" t="s">
        <v>46</v>
      </c>
    </row>
    <row r="92" spans="1:6" ht="12.75">
      <c r="A92">
        <v>5062.718234</v>
      </c>
      <c r="B92">
        <v>5098.759803</v>
      </c>
      <c r="C92" s="7">
        <f t="shared" si="5"/>
        <v>2.1999116207387273</v>
      </c>
      <c r="D92">
        <f t="shared" si="6"/>
        <v>93.78087685186227</v>
      </c>
      <c r="E92">
        <v>93.275021</v>
      </c>
      <c r="F92" t="s">
        <v>47</v>
      </c>
    </row>
    <row r="93" spans="1:6" ht="12.75">
      <c r="A93">
        <v>5131.789341</v>
      </c>
      <c r="B93">
        <v>5111.872568</v>
      </c>
      <c r="C93" s="7">
        <f t="shared" si="5"/>
        <v>70.30478239885703</v>
      </c>
      <c r="D93">
        <v>0</v>
      </c>
      <c r="E93">
        <v>86.070191</v>
      </c>
      <c r="F93" t="s">
        <v>48</v>
      </c>
    </row>
    <row r="94" spans="1:6" ht="12.75">
      <c r="A94">
        <v>5122.266535</v>
      </c>
      <c r="B94">
        <v>5095.504504</v>
      </c>
      <c r="C94" s="7">
        <f t="shared" si="5"/>
        <v>18.936666898419816</v>
      </c>
      <c r="D94">
        <f t="shared" si="6"/>
        <v>18.936666898419816</v>
      </c>
      <c r="E94">
        <v>84.485862</v>
      </c>
      <c r="F94" t="s">
        <v>48</v>
      </c>
    </row>
    <row r="95" spans="1:6" ht="12.75">
      <c r="A95">
        <v>5127.623305</v>
      </c>
      <c r="B95">
        <v>5086.565277</v>
      </c>
      <c r="C95" s="7">
        <f t="shared" si="5"/>
        <v>10.4213609567295</v>
      </c>
      <c r="D95">
        <f t="shared" si="6"/>
        <v>29.358027855149317</v>
      </c>
      <c r="E95">
        <v>84.745697</v>
      </c>
      <c r="F95" t="s">
        <v>48</v>
      </c>
    </row>
    <row r="96" spans="1:6" ht="12.75">
      <c r="A96">
        <v>5133.256345</v>
      </c>
      <c r="B96">
        <v>5075.197633</v>
      </c>
      <c r="C96" s="7">
        <f t="shared" si="5"/>
        <v>12.686783270487878</v>
      </c>
      <c r="D96">
        <f t="shared" si="6"/>
        <v>42.044811125637196</v>
      </c>
      <c r="E96">
        <v>84.534353</v>
      </c>
      <c r="F96" t="s">
        <v>48</v>
      </c>
    </row>
    <row r="97" spans="1:6" ht="12.75">
      <c r="A97">
        <v>5140.084701</v>
      </c>
      <c r="B97">
        <v>5064.464528</v>
      </c>
      <c r="C97" s="7">
        <f t="shared" si="5"/>
        <v>12.721084411470063</v>
      </c>
      <c r="D97">
        <f t="shared" si="6"/>
        <v>54.765895537107255</v>
      </c>
      <c r="E97">
        <v>85.601766</v>
      </c>
      <c r="F97" t="s">
        <v>48</v>
      </c>
    </row>
    <row r="98" spans="1:6" ht="12.75">
      <c r="A98">
        <v>5247.052608</v>
      </c>
      <c r="B98">
        <v>5111.481713</v>
      </c>
      <c r="C98" s="7">
        <f t="shared" si="5"/>
        <v>116.8449776981659</v>
      </c>
      <c r="D98">
        <v>0</v>
      </c>
      <c r="E98">
        <v>88.060668</v>
      </c>
      <c r="F98" t="s">
        <v>48</v>
      </c>
    </row>
    <row r="99" spans="1:6" ht="12.75">
      <c r="A99">
        <v>5243.89205</v>
      </c>
      <c r="B99">
        <v>5124.779906</v>
      </c>
      <c r="C99" s="7">
        <f t="shared" si="5"/>
        <v>13.66861602125835</v>
      </c>
      <c r="D99">
        <f t="shared" si="6"/>
        <v>13.66861602125835</v>
      </c>
      <c r="E99">
        <v>88.767246</v>
      </c>
      <c r="F99" t="s">
        <v>48</v>
      </c>
    </row>
    <row r="100" spans="1:6" ht="12.75">
      <c r="A100">
        <v>5236.087817</v>
      </c>
      <c r="B100">
        <v>5137.977445</v>
      </c>
      <c r="C100" s="7">
        <f t="shared" si="5"/>
        <v>15.332354299807967</v>
      </c>
      <c r="D100">
        <f t="shared" si="6"/>
        <v>29.00097032106632</v>
      </c>
      <c r="E100">
        <v>88.550776</v>
      </c>
      <c r="F100" t="s">
        <v>48</v>
      </c>
    </row>
    <row r="101" spans="1:6" ht="12.75">
      <c r="A101">
        <v>5260.846248</v>
      </c>
      <c r="B101">
        <v>5156.759469</v>
      </c>
      <c r="C101" s="7">
        <f t="shared" si="5"/>
        <v>31.076427257944506</v>
      </c>
      <c r="D101">
        <f t="shared" si="6"/>
        <v>60.07739757901082</v>
      </c>
      <c r="E101">
        <v>88.861488</v>
      </c>
      <c r="F101" t="s">
        <v>48</v>
      </c>
    </row>
    <row r="102" spans="1:6" ht="12.75">
      <c r="A102">
        <v>5238.750554</v>
      </c>
      <c r="B102">
        <v>5160.629638</v>
      </c>
      <c r="C102" s="7">
        <f t="shared" si="5"/>
        <v>22.432073052444053</v>
      </c>
      <c r="D102">
        <f t="shared" si="6"/>
        <v>82.50947063145487</v>
      </c>
      <c r="E102">
        <v>88.934013</v>
      </c>
      <c r="F102" t="s">
        <v>48</v>
      </c>
    </row>
    <row r="103" spans="1:6" ht="12.75">
      <c r="A103">
        <v>5257.054102</v>
      </c>
      <c r="B103">
        <v>5188.018475</v>
      </c>
      <c r="C103" s="7">
        <f t="shared" si="5"/>
        <v>32.941892198245704</v>
      </c>
      <c r="D103">
        <f t="shared" si="6"/>
        <v>115.45136282970057</v>
      </c>
      <c r="E103">
        <v>88.956777</v>
      </c>
      <c r="F103" t="s">
        <v>48</v>
      </c>
    </row>
    <row r="104" spans="1:6" ht="12.75">
      <c r="A104">
        <v>5107.896259</v>
      </c>
      <c r="B104">
        <v>5009.744296</v>
      </c>
      <c r="C104" s="7">
        <f t="shared" si="5"/>
        <v>232.44299306827185</v>
      </c>
      <c r="D104">
        <f t="shared" si="6"/>
        <v>347.89435589797245</v>
      </c>
      <c r="E104">
        <v>94.555827</v>
      </c>
      <c r="F104" t="s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 -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cwagner</dc:creator>
  <cp:keywords/>
  <dc:description/>
  <cp:lastModifiedBy>cwagner</cp:lastModifiedBy>
  <dcterms:created xsi:type="dcterms:W3CDTF">2001-09-19T20:14:26Z</dcterms:created>
  <dcterms:modified xsi:type="dcterms:W3CDTF">2001-09-20T22:23:04Z</dcterms:modified>
  <cp:category/>
  <cp:version/>
  <cp:contentType/>
  <cp:contentStatus/>
</cp:coreProperties>
</file>