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95" windowHeight="11085" activeTab="0"/>
  </bookViews>
  <sheets>
    <sheet name="Ambient" sheetId="1" r:id="rId1"/>
    <sheet name="Profile" sheetId="2" r:id="rId2"/>
    <sheet name="Profile (2)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<sst xmlns="http://schemas.openxmlformats.org/spreadsheetml/2006/main" count="50" uniqueCount="23">
  <si>
    <t>station(ft)</t>
  </si>
  <si>
    <t>elev (ft)</t>
  </si>
  <si>
    <t>DS Full Valley</t>
  </si>
  <si>
    <t>US Full Valley</t>
  </si>
  <si>
    <t>AdjStation(ft)</t>
  </si>
  <si>
    <t>Station(ft)</t>
  </si>
  <si>
    <t>Depth(ft)</t>
  </si>
  <si>
    <t>BrdgSta(ft)</t>
  </si>
  <si>
    <t>Ras_Sta(ft)</t>
  </si>
  <si>
    <t>DS Bridge Face (4/14/01)</t>
  </si>
  <si>
    <t>US Bridge Face (4/14/01)</t>
  </si>
  <si>
    <t>Pier</t>
  </si>
  <si>
    <t>Depth</t>
  </si>
  <si>
    <t>REW</t>
  </si>
  <si>
    <t>LEW</t>
  </si>
  <si>
    <t>Roadway</t>
  </si>
  <si>
    <t>D/S 50 ft</t>
  </si>
  <si>
    <t>Ras_Sta</t>
  </si>
  <si>
    <t>BrdgeSta</t>
  </si>
  <si>
    <t>350 ft US FulVal</t>
  </si>
  <si>
    <t>280' DS FulVal</t>
  </si>
  <si>
    <t>DS Bridge Face</t>
  </si>
  <si>
    <t>US Bridge Face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</si>
</sst>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247 Street Cross-Sections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44"/>
          <c:w val="0.9355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v>280 ft DS (10/27/01)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'[1]247DSFUL'!$K$28:$K$48</c:f>
              <c:numCache>
                <c:ptCount val="21"/>
                <c:pt idx="0">
                  <c:v>10</c:v>
                </c:pt>
                <c:pt idx="1">
                  <c:v>15</c:v>
                </c:pt>
                <c:pt idx="2">
                  <c:v>25</c:v>
                </c:pt>
                <c:pt idx="3">
                  <c:v>32</c:v>
                </c:pt>
                <c:pt idx="4">
                  <c:v>35</c:v>
                </c:pt>
                <c:pt idx="5">
                  <c:v>43</c:v>
                </c:pt>
                <c:pt idx="6">
                  <c:v>45</c:v>
                </c:pt>
                <c:pt idx="7">
                  <c:v>55</c:v>
                </c:pt>
                <c:pt idx="8">
                  <c:v>63</c:v>
                </c:pt>
                <c:pt idx="9">
                  <c:v>65</c:v>
                </c:pt>
                <c:pt idx="10">
                  <c:v>68</c:v>
                </c:pt>
                <c:pt idx="11">
                  <c:v>69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86</c:v>
                </c:pt>
                <c:pt idx="16">
                  <c:v>89</c:v>
                </c:pt>
                <c:pt idx="17">
                  <c:v>95</c:v>
                </c:pt>
                <c:pt idx="18">
                  <c:v>99</c:v>
                </c:pt>
                <c:pt idx="19">
                  <c:v>105</c:v>
                </c:pt>
                <c:pt idx="20">
                  <c:v>115</c:v>
                </c:pt>
              </c:numCache>
            </c:numRef>
          </c:xVal>
          <c:yVal>
            <c:numRef>
              <c:f>'[1]247DSFUL'!$O$28:$O$48</c:f>
              <c:numCache>
                <c:ptCount val="21"/>
                <c:pt idx="0">
                  <c:v>1204.43</c:v>
                </c:pt>
                <c:pt idx="1">
                  <c:v>1202.43</c:v>
                </c:pt>
                <c:pt idx="2">
                  <c:v>1201.73</c:v>
                </c:pt>
                <c:pt idx="3">
                  <c:v>1200.43</c:v>
                </c:pt>
                <c:pt idx="4">
                  <c:v>1200.43</c:v>
                </c:pt>
                <c:pt idx="5">
                  <c:v>1198.93</c:v>
                </c:pt>
                <c:pt idx="6">
                  <c:v>1199.43</c:v>
                </c:pt>
                <c:pt idx="7">
                  <c:v>1199.23</c:v>
                </c:pt>
                <c:pt idx="8">
                  <c:v>1199.93</c:v>
                </c:pt>
                <c:pt idx="9">
                  <c:v>1200.8300000000002</c:v>
                </c:pt>
                <c:pt idx="10">
                  <c:v>1201.13</c:v>
                </c:pt>
                <c:pt idx="11">
                  <c:v>1202.13</c:v>
                </c:pt>
                <c:pt idx="12">
                  <c:v>1202.13</c:v>
                </c:pt>
                <c:pt idx="13">
                  <c:v>1202.93</c:v>
                </c:pt>
                <c:pt idx="14">
                  <c:v>1202.43</c:v>
                </c:pt>
                <c:pt idx="15">
                  <c:v>1203.13</c:v>
                </c:pt>
                <c:pt idx="16">
                  <c:v>1203.43</c:v>
                </c:pt>
                <c:pt idx="17">
                  <c:v>1203.13</c:v>
                </c:pt>
                <c:pt idx="18">
                  <c:v>1202.93</c:v>
                </c:pt>
                <c:pt idx="19">
                  <c:v>1204.43</c:v>
                </c:pt>
                <c:pt idx="20">
                  <c:v>1206.43</c:v>
                </c:pt>
              </c:numCache>
            </c:numRef>
          </c:yVal>
          <c:smooth val="1"/>
        </c:ser>
        <c:ser>
          <c:idx val="1"/>
          <c:order val="1"/>
          <c:tx>
            <c:v>100 ft DS (10/27/01)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'[1]247DSFUL'!$K$6:$K$18</c:f>
              <c:numCache>
                <c:ptCount val="13"/>
                <c:pt idx="0">
                  <c:v>8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118</c:v>
                </c:pt>
              </c:numCache>
            </c:numRef>
          </c:xVal>
          <c:yVal>
            <c:numRef>
              <c:f>'[1]247DSFUL'!$O$6:$O$18</c:f>
              <c:numCache>
                <c:ptCount val="13"/>
                <c:pt idx="0">
                  <c:v>1203.43</c:v>
                </c:pt>
                <c:pt idx="1">
                  <c:v>1201.8300000000002</c:v>
                </c:pt>
                <c:pt idx="2">
                  <c:v>1201.73</c:v>
                </c:pt>
                <c:pt idx="3">
                  <c:v>1200.53</c:v>
                </c:pt>
                <c:pt idx="4">
                  <c:v>1199.23</c:v>
                </c:pt>
                <c:pt idx="5">
                  <c:v>1198.43</c:v>
                </c:pt>
                <c:pt idx="6">
                  <c:v>1198.03</c:v>
                </c:pt>
                <c:pt idx="7">
                  <c:v>1198.43</c:v>
                </c:pt>
                <c:pt idx="8">
                  <c:v>1198.73</c:v>
                </c:pt>
                <c:pt idx="9">
                  <c:v>1200.43</c:v>
                </c:pt>
                <c:pt idx="10">
                  <c:v>1201.63</c:v>
                </c:pt>
                <c:pt idx="11">
                  <c:v>1202.43</c:v>
                </c:pt>
                <c:pt idx="12">
                  <c:v>1206.93</c:v>
                </c:pt>
              </c:numCache>
            </c:numRef>
          </c:yVal>
          <c:smooth val="1"/>
        </c:ser>
        <c:ser>
          <c:idx val="2"/>
          <c:order val="2"/>
          <c:tx>
            <c:v>50 ft DS (4/17/01)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'[1]247DSFUL'!$Q$26:$Q$50</c:f>
              <c:numCache>
                <c:ptCount val="25"/>
                <c:pt idx="0">
                  <c:v>145</c:v>
                </c:pt>
                <c:pt idx="1">
                  <c:v>142</c:v>
                </c:pt>
                <c:pt idx="2">
                  <c:v>140</c:v>
                </c:pt>
                <c:pt idx="3">
                  <c:v>138</c:v>
                </c:pt>
                <c:pt idx="4">
                  <c:v>134</c:v>
                </c:pt>
                <c:pt idx="5">
                  <c:v>130</c:v>
                </c:pt>
                <c:pt idx="6">
                  <c:v>125</c:v>
                </c:pt>
                <c:pt idx="7">
                  <c:v>120</c:v>
                </c:pt>
                <c:pt idx="8">
                  <c:v>110</c:v>
                </c:pt>
                <c:pt idx="9">
                  <c:v>100</c:v>
                </c:pt>
                <c:pt idx="10">
                  <c:v>90</c:v>
                </c:pt>
                <c:pt idx="11">
                  <c:v>80</c:v>
                </c:pt>
                <c:pt idx="12">
                  <c:v>70</c:v>
                </c:pt>
                <c:pt idx="13">
                  <c:v>60</c:v>
                </c:pt>
                <c:pt idx="14">
                  <c:v>50</c:v>
                </c:pt>
                <c:pt idx="15">
                  <c:v>40</c:v>
                </c:pt>
                <c:pt idx="16">
                  <c:v>36</c:v>
                </c:pt>
                <c:pt idx="17">
                  <c:v>30</c:v>
                </c:pt>
                <c:pt idx="18">
                  <c:v>26</c:v>
                </c:pt>
                <c:pt idx="19">
                  <c:v>24</c:v>
                </c:pt>
                <c:pt idx="20">
                  <c:v>20</c:v>
                </c:pt>
                <c:pt idx="21">
                  <c:v>18</c:v>
                </c:pt>
                <c:pt idx="22">
                  <c:v>12</c:v>
                </c:pt>
                <c:pt idx="23">
                  <c:v>10</c:v>
                </c:pt>
                <c:pt idx="24">
                  <c:v>0</c:v>
                </c:pt>
              </c:numCache>
            </c:numRef>
          </c:xVal>
          <c:yVal>
            <c:numRef>
              <c:f>'[1]247DSFUL'!$T$26:$T$50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1"/>
        </c:ser>
        <c:ser>
          <c:idx val="3"/>
          <c:order val="3"/>
          <c:tx>
            <c:v>350 ft US (10/27/01)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'[1]247DSFUL'!$Q$56:$Q$71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67</c:v>
                </c:pt>
                <c:pt idx="8">
                  <c:v>70</c:v>
                </c:pt>
                <c:pt idx="9">
                  <c:v>74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</c:numCache>
            </c:numRef>
          </c:xVal>
          <c:yVal>
            <c:numRef>
              <c:f>'[1]247DSFUL'!$R$56:$R$71</c:f>
              <c:numCache>
                <c:ptCount val="16"/>
                <c:pt idx="0">
                  <c:v>1206.19</c:v>
                </c:pt>
                <c:pt idx="1">
                  <c:v>1206.19</c:v>
                </c:pt>
                <c:pt idx="2">
                  <c:v>1205.39</c:v>
                </c:pt>
                <c:pt idx="3">
                  <c:v>1203.39</c:v>
                </c:pt>
                <c:pt idx="4">
                  <c:v>1200.69</c:v>
                </c:pt>
                <c:pt idx="5">
                  <c:v>1200.09</c:v>
                </c:pt>
                <c:pt idx="6">
                  <c:v>1199.59</c:v>
                </c:pt>
                <c:pt idx="7">
                  <c:v>1199.09</c:v>
                </c:pt>
                <c:pt idx="8">
                  <c:v>1199.39</c:v>
                </c:pt>
                <c:pt idx="9">
                  <c:v>1199.09</c:v>
                </c:pt>
                <c:pt idx="10">
                  <c:v>1199.89</c:v>
                </c:pt>
                <c:pt idx="11">
                  <c:v>1201.39</c:v>
                </c:pt>
                <c:pt idx="12">
                  <c:v>1202.39</c:v>
                </c:pt>
                <c:pt idx="13">
                  <c:v>1204.19</c:v>
                </c:pt>
                <c:pt idx="14">
                  <c:v>1205.59</c:v>
                </c:pt>
                <c:pt idx="15">
                  <c:v>1206.89</c:v>
                </c:pt>
              </c:numCache>
            </c:numRef>
          </c:yVal>
          <c:smooth val="1"/>
        </c:ser>
        <c:ser>
          <c:idx val="4"/>
          <c:order val="4"/>
          <c:tx>
            <c:v>100 ft US (10/27/01)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'[1]247DSFUL'!$T$56:$T$71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</c:numCache>
            </c:numRef>
          </c:xVal>
          <c:yVal>
            <c:numRef>
              <c:f>'[1]247DSFUL'!$U$56:$U$71</c:f>
              <c:numCache>
                <c:ptCount val="16"/>
                <c:pt idx="0">
                  <c:v>1207.39</c:v>
                </c:pt>
                <c:pt idx="1">
                  <c:v>1205.39</c:v>
                </c:pt>
                <c:pt idx="2">
                  <c:v>1203.89</c:v>
                </c:pt>
                <c:pt idx="3">
                  <c:v>1202.89</c:v>
                </c:pt>
                <c:pt idx="4">
                  <c:v>1202.09</c:v>
                </c:pt>
                <c:pt idx="5">
                  <c:v>1201.39</c:v>
                </c:pt>
                <c:pt idx="6">
                  <c:v>1200.69</c:v>
                </c:pt>
                <c:pt idx="7">
                  <c:v>1199.39</c:v>
                </c:pt>
                <c:pt idx="8">
                  <c:v>1198.79</c:v>
                </c:pt>
                <c:pt idx="9">
                  <c:v>1198.59</c:v>
                </c:pt>
                <c:pt idx="10">
                  <c:v>1198.79</c:v>
                </c:pt>
                <c:pt idx="11">
                  <c:v>1198.79</c:v>
                </c:pt>
                <c:pt idx="12">
                  <c:v>1200.39</c:v>
                </c:pt>
                <c:pt idx="13">
                  <c:v>1202.89</c:v>
                </c:pt>
                <c:pt idx="14">
                  <c:v>1204.19</c:v>
                </c:pt>
                <c:pt idx="15">
                  <c:v>1205.59</c:v>
                </c:pt>
              </c:numCache>
            </c:numRef>
          </c:yVal>
          <c:smooth val="1"/>
        </c:ser>
        <c:ser>
          <c:idx val="6"/>
          <c:order val="5"/>
          <c:tx>
            <c:v>DS Face (4/17/01)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'[1]247DSFUL'!$P$76:$P$101</c:f>
              <c:numCache>
                <c:ptCount val="26"/>
                <c:pt idx="0">
                  <c:v>-15</c:v>
                </c:pt>
                <c:pt idx="1">
                  <c:v>-12</c:v>
                </c:pt>
                <c:pt idx="2">
                  <c:v>-2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38</c:v>
                </c:pt>
                <c:pt idx="10">
                  <c:v>45</c:v>
                </c:pt>
                <c:pt idx="11">
                  <c:v>48</c:v>
                </c:pt>
                <c:pt idx="12">
                  <c:v>58</c:v>
                </c:pt>
                <c:pt idx="13">
                  <c:v>68</c:v>
                </c:pt>
                <c:pt idx="14">
                  <c:v>78</c:v>
                </c:pt>
                <c:pt idx="15">
                  <c:v>88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143</c:v>
                </c:pt>
                <c:pt idx="22">
                  <c:v>148</c:v>
                </c:pt>
                <c:pt idx="23">
                  <c:v>158</c:v>
                </c:pt>
                <c:pt idx="24">
                  <c:v>168</c:v>
                </c:pt>
                <c:pt idx="25">
                  <c:v>173</c:v>
                </c:pt>
              </c:numCache>
            </c:numRef>
          </c:xVal>
          <c:yVal>
            <c:numRef>
              <c:f>'[1]247DSFUL'!$S$76:$S$101</c:f>
              <c:numCache>
                <c:ptCount val="26"/>
                <c:pt idx="0">
                  <c:v>1221.3</c:v>
                </c:pt>
                <c:pt idx="1">
                  <c:v>1219.3</c:v>
                </c:pt>
                <c:pt idx="2">
                  <c:v>1217.8</c:v>
                </c:pt>
                <c:pt idx="3">
                  <c:v>1213.3</c:v>
                </c:pt>
                <c:pt idx="4">
                  <c:v>1208.3</c:v>
                </c:pt>
                <c:pt idx="5">
                  <c:v>1207.3</c:v>
                </c:pt>
                <c:pt idx="6">
                  <c:v>1205.3</c:v>
                </c:pt>
                <c:pt idx="7">
                  <c:v>1205.3</c:v>
                </c:pt>
                <c:pt idx="8">
                  <c:v>1202.3</c:v>
                </c:pt>
                <c:pt idx="9">
                  <c:v>1201.8</c:v>
                </c:pt>
                <c:pt idx="10">
                  <c:v>1201.8</c:v>
                </c:pt>
                <c:pt idx="11">
                  <c:v>1202.3</c:v>
                </c:pt>
                <c:pt idx="12">
                  <c:v>1200.8</c:v>
                </c:pt>
                <c:pt idx="13">
                  <c:v>1199.3</c:v>
                </c:pt>
                <c:pt idx="14">
                  <c:v>1200.3</c:v>
                </c:pt>
                <c:pt idx="15">
                  <c:v>1199.8</c:v>
                </c:pt>
                <c:pt idx="16">
                  <c:v>1200.3</c:v>
                </c:pt>
                <c:pt idx="17">
                  <c:v>1201.3</c:v>
                </c:pt>
                <c:pt idx="18">
                  <c:v>1201.8</c:v>
                </c:pt>
                <c:pt idx="19">
                  <c:v>1203.3</c:v>
                </c:pt>
                <c:pt idx="20">
                  <c:v>1207.3</c:v>
                </c:pt>
                <c:pt idx="21">
                  <c:v>1212.3</c:v>
                </c:pt>
                <c:pt idx="22">
                  <c:v>1214.3</c:v>
                </c:pt>
                <c:pt idx="23">
                  <c:v>1215.3</c:v>
                </c:pt>
                <c:pt idx="24">
                  <c:v>1219.3</c:v>
                </c:pt>
                <c:pt idx="25">
                  <c:v>1221.3</c:v>
                </c:pt>
              </c:numCache>
            </c:numRef>
          </c:yVal>
          <c:smooth val="1"/>
        </c:ser>
        <c:ser>
          <c:idx val="7"/>
          <c:order val="6"/>
          <c:tx>
            <c:v>US Face (4/17/01)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'[1]247DSFUL'!$I$81:$I$110</c:f>
              <c:numCache>
                <c:ptCount val="30"/>
                <c:pt idx="0">
                  <c:v>-15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</c:numCache>
            </c:numRef>
          </c:xVal>
          <c:yVal>
            <c:numRef>
              <c:f>'[1]247DSFUL'!$M$81:$M$110</c:f>
              <c:numCache>
                <c:ptCount val="30"/>
                <c:pt idx="0">
                  <c:v>1221.3</c:v>
                </c:pt>
                <c:pt idx="1">
                  <c:v>1212.3</c:v>
                </c:pt>
                <c:pt idx="2">
                  <c:v>1208.6</c:v>
                </c:pt>
                <c:pt idx="3">
                  <c:v>1206.2</c:v>
                </c:pt>
                <c:pt idx="4">
                  <c:v>1205</c:v>
                </c:pt>
                <c:pt idx="5">
                  <c:v>1205.3</c:v>
                </c:pt>
                <c:pt idx="6">
                  <c:v>1203</c:v>
                </c:pt>
                <c:pt idx="7">
                  <c:v>1201.8999999999999</c:v>
                </c:pt>
                <c:pt idx="8">
                  <c:v>1201.3</c:v>
                </c:pt>
                <c:pt idx="9">
                  <c:v>1200.5</c:v>
                </c:pt>
                <c:pt idx="10">
                  <c:v>1201.3</c:v>
                </c:pt>
                <c:pt idx="11">
                  <c:v>1202.3</c:v>
                </c:pt>
                <c:pt idx="12">
                  <c:v>1202</c:v>
                </c:pt>
                <c:pt idx="13">
                  <c:v>1201.6</c:v>
                </c:pt>
                <c:pt idx="14">
                  <c:v>1201.6</c:v>
                </c:pt>
                <c:pt idx="15">
                  <c:v>1201.5</c:v>
                </c:pt>
                <c:pt idx="16">
                  <c:v>1201.8</c:v>
                </c:pt>
                <c:pt idx="17">
                  <c:v>1202.8999999999999</c:v>
                </c:pt>
                <c:pt idx="18">
                  <c:v>1202.8999999999999</c:v>
                </c:pt>
                <c:pt idx="19">
                  <c:v>1203.2</c:v>
                </c:pt>
                <c:pt idx="20">
                  <c:v>1203.7</c:v>
                </c:pt>
                <c:pt idx="21">
                  <c:v>1204.5</c:v>
                </c:pt>
                <c:pt idx="22">
                  <c:v>1205.3</c:v>
                </c:pt>
                <c:pt idx="23">
                  <c:v>1205.6</c:v>
                </c:pt>
                <c:pt idx="24">
                  <c:v>1207.3999999999999</c:v>
                </c:pt>
                <c:pt idx="25">
                  <c:v>1210.8</c:v>
                </c:pt>
                <c:pt idx="26">
                  <c:v>1213.6</c:v>
                </c:pt>
                <c:pt idx="27">
                  <c:v>1214.8999999999999</c:v>
                </c:pt>
                <c:pt idx="28">
                  <c:v>1217.8</c:v>
                </c:pt>
                <c:pt idx="29">
                  <c:v>1221.3</c:v>
                </c:pt>
              </c:numCache>
            </c:numRef>
          </c:yVal>
          <c:smooth val="1"/>
        </c:ser>
        <c:axId val="34322072"/>
        <c:axId val="40463193"/>
      </c:scatterChart>
      <c:valAx>
        <c:axId val="34322072"/>
        <c:scaling>
          <c:orientation val="minMax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0463193"/>
        <c:crosses val="autoZero"/>
        <c:crossBetween val="midCat"/>
        <c:dispUnits/>
        <c:majorUnit val="20"/>
        <c:minorUnit val="5"/>
      </c:val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4322072"/>
        <c:crossesAt val="-25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778"/>
          <c:y val="0.6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Sheet1!$A$3:$A$38</c:f>
              <c:numCache>
                <c:ptCount val="36"/>
                <c:pt idx="0">
                  <c:v>0</c:v>
                </c:pt>
                <c:pt idx="1">
                  <c:v>249.70554583549003</c:v>
                </c:pt>
                <c:pt idx="2">
                  <c:v>513.9374976732647</c:v>
                </c:pt>
                <c:pt idx="3">
                  <c:v>577.6559159288993</c:v>
                </c:pt>
                <c:pt idx="4">
                  <c:v>865.2570611595817</c:v>
                </c:pt>
                <c:pt idx="5">
                  <c:v>1290.540216298602</c:v>
                </c:pt>
                <c:pt idx="6">
                  <c:v>1805.7253906825317</c:v>
                </c:pt>
                <c:pt idx="7">
                  <c:v>2234.8645352405642</c:v>
                </c:pt>
                <c:pt idx="8">
                  <c:v>2535.8936192208334</c:v>
                </c:pt>
                <c:pt idx="9">
                  <c:v>2860.7631775992695</c:v>
                </c:pt>
                <c:pt idx="10">
                  <c:v>2975.886055464618</c:v>
                </c:pt>
                <c:pt idx="11">
                  <c:v>3040.080862583263</c:v>
                </c:pt>
                <c:pt idx="12">
                  <c:v>3082.720941429344</c:v>
                </c:pt>
                <c:pt idx="13">
                  <c:v>3160.99726635585</c:v>
                </c:pt>
                <c:pt idx="14">
                  <c:v>3177.088913039767</c:v>
                </c:pt>
                <c:pt idx="15">
                  <c:v>3185.6271012550733</c:v>
                </c:pt>
                <c:pt idx="16">
                  <c:v>3196.19953829674</c:v>
                </c:pt>
                <c:pt idx="17">
                  <c:v>3204.196621282261</c:v>
                </c:pt>
                <c:pt idx="18">
                  <c:v>3210.1944335214016</c:v>
                </c:pt>
                <c:pt idx="19">
                  <c:v>3216.1922457605424</c:v>
                </c:pt>
                <c:pt idx="20">
                  <c:v>3226.1885994924437</c:v>
                </c:pt>
                <c:pt idx="21">
                  <c:v>3236.184953224345</c:v>
                </c:pt>
                <c:pt idx="22">
                  <c:v>3246.1813069562463</c:v>
                </c:pt>
                <c:pt idx="23">
                  <c:v>3256.1776606881476</c:v>
                </c:pt>
                <c:pt idx="24">
                  <c:v>3266.174014420049</c:v>
                </c:pt>
                <c:pt idx="25">
                  <c:v>3276.1703681519502</c:v>
                </c:pt>
                <c:pt idx="26">
                  <c:v>3286.1667218838516</c:v>
                </c:pt>
                <c:pt idx="27">
                  <c:v>3296.163075615753</c:v>
                </c:pt>
                <c:pt idx="28">
                  <c:v>3306.159429347654</c:v>
                </c:pt>
                <c:pt idx="29">
                  <c:v>3314.156512333175</c:v>
                </c:pt>
                <c:pt idx="30">
                  <c:v>3315.7550723395802</c:v>
                </c:pt>
                <c:pt idx="31">
                  <c:v>3322.444013436645</c:v>
                </c:pt>
                <c:pt idx="32">
                  <c:v>3324.758522887911</c:v>
                </c:pt>
                <c:pt idx="33">
                  <c:v>3344.2303203652887</c:v>
                </c:pt>
                <c:pt idx="34">
                  <c:v>3356.6192020339463</c:v>
                </c:pt>
                <c:pt idx="35">
                  <c:v>3373.568205603478</c:v>
                </c:pt>
              </c:numCache>
            </c:numRef>
          </c:xVal>
          <c:yVal>
            <c:numRef>
              <c:f>Sheet1!$B$3:$B$38</c:f>
              <c:numCache>
                <c:ptCount val="36"/>
                <c:pt idx="0">
                  <c:v>1228.06</c:v>
                </c:pt>
                <c:pt idx="1">
                  <c:v>1221.3</c:v>
                </c:pt>
                <c:pt idx="2">
                  <c:v>1219.39</c:v>
                </c:pt>
                <c:pt idx="3">
                  <c:v>1215.24</c:v>
                </c:pt>
                <c:pt idx="4">
                  <c:v>1213.14</c:v>
                </c:pt>
                <c:pt idx="5">
                  <c:v>1212.5</c:v>
                </c:pt>
                <c:pt idx="6">
                  <c:v>1212.13</c:v>
                </c:pt>
                <c:pt idx="7">
                  <c:v>1212.56</c:v>
                </c:pt>
                <c:pt idx="8">
                  <c:v>1213.43</c:v>
                </c:pt>
                <c:pt idx="9">
                  <c:v>1214.04</c:v>
                </c:pt>
                <c:pt idx="10">
                  <c:v>1214.18</c:v>
                </c:pt>
                <c:pt idx="11">
                  <c:v>1214.78</c:v>
                </c:pt>
                <c:pt idx="12">
                  <c:v>1213.93</c:v>
                </c:pt>
                <c:pt idx="13">
                  <c:v>1214.78</c:v>
                </c:pt>
                <c:pt idx="14">
                  <c:v>1214</c:v>
                </c:pt>
                <c:pt idx="15">
                  <c:v>1211.33</c:v>
                </c:pt>
                <c:pt idx="16">
                  <c:v>1208.43</c:v>
                </c:pt>
                <c:pt idx="17">
                  <c:v>1203.43</c:v>
                </c:pt>
                <c:pt idx="18">
                  <c:v>1201.83</c:v>
                </c:pt>
                <c:pt idx="19">
                  <c:v>1201.73</c:v>
                </c:pt>
                <c:pt idx="20">
                  <c:v>1200.53</c:v>
                </c:pt>
                <c:pt idx="21">
                  <c:v>1199.23</c:v>
                </c:pt>
                <c:pt idx="22">
                  <c:v>1198.43</c:v>
                </c:pt>
                <c:pt idx="23">
                  <c:v>1198.03</c:v>
                </c:pt>
                <c:pt idx="24">
                  <c:v>1198.43</c:v>
                </c:pt>
                <c:pt idx="25">
                  <c:v>1198.73</c:v>
                </c:pt>
                <c:pt idx="26">
                  <c:v>1200.43</c:v>
                </c:pt>
                <c:pt idx="27">
                  <c:v>1201.63</c:v>
                </c:pt>
                <c:pt idx="28">
                  <c:v>1202.43</c:v>
                </c:pt>
                <c:pt idx="29">
                  <c:v>1206.93</c:v>
                </c:pt>
                <c:pt idx="30">
                  <c:v>1208.47</c:v>
                </c:pt>
                <c:pt idx="31">
                  <c:v>1211.3</c:v>
                </c:pt>
                <c:pt idx="32">
                  <c:v>1214.29</c:v>
                </c:pt>
                <c:pt idx="33">
                  <c:v>1221.39</c:v>
                </c:pt>
                <c:pt idx="34">
                  <c:v>1226.88</c:v>
                </c:pt>
                <c:pt idx="35">
                  <c:v>1233.91</c:v>
                </c:pt>
              </c:numCache>
            </c:numRef>
          </c:yVal>
          <c:smooth val="0"/>
        </c:ser>
        <c:ser>
          <c:idx val="1"/>
          <c:order val="1"/>
          <c:tx>
            <c:v>US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Sheet1!$I$3:$I$37</c:f>
              <c:numCache>
                <c:ptCount val="35"/>
                <c:pt idx="0">
                  <c:v>205</c:v>
                </c:pt>
                <c:pt idx="1">
                  <c:v>237.4357818465964</c:v>
                </c:pt>
                <c:pt idx="2">
                  <c:v>360.2645605794322</c:v>
                </c:pt>
                <c:pt idx="3">
                  <c:v>664.4110679290977</c:v>
                </c:pt>
                <c:pt idx="4">
                  <c:v>1091.048749832607</c:v>
                </c:pt>
                <c:pt idx="5">
                  <c:v>1578.5404065817252</c:v>
                </c:pt>
                <c:pt idx="6">
                  <c:v>2085.36319732421</c:v>
                </c:pt>
                <c:pt idx="7">
                  <c:v>2641.62223823231</c:v>
                </c:pt>
                <c:pt idx="8">
                  <c:v>2854.811644528683</c:v>
                </c:pt>
                <c:pt idx="9">
                  <c:v>2985.165529817922</c:v>
                </c:pt>
                <c:pt idx="10">
                  <c:v>3086.2410239052624</c:v>
                </c:pt>
                <c:pt idx="11">
                  <c:v>3129.1320150339366</c:v>
                </c:pt>
                <c:pt idx="12">
                  <c:v>3164.967936467604</c:v>
                </c:pt>
                <c:pt idx="13">
                  <c:v>3166.967677161515</c:v>
                </c:pt>
                <c:pt idx="14">
                  <c:v>3174.9666399371595</c:v>
                </c:pt>
                <c:pt idx="15">
                  <c:v>3184.9653434067145</c:v>
                </c:pt>
                <c:pt idx="16">
                  <c:v>3194.96404687627</c:v>
                </c:pt>
                <c:pt idx="17">
                  <c:v>3204.962750345826</c:v>
                </c:pt>
                <c:pt idx="18">
                  <c:v>3214.9614538153805</c:v>
                </c:pt>
                <c:pt idx="19">
                  <c:v>3224.9601572849365</c:v>
                </c:pt>
                <c:pt idx="20">
                  <c:v>3234.958860754492</c:v>
                </c:pt>
                <c:pt idx="21">
                  <c:v>3239.95821248927</c:v>
                </c:pt>
                <c:pt idx="22">
                  <c:v>3244.957564224048</c:v>
                </c:pt>
                <c:pt idx="23">
                  <c:v>3254.9562676936025</c:v>
                </c:pt>
                <c:pt idx="24">
                  <c:v>3264.9549711631585</c:v>
                </c:pt>
                <c:pt idx="25">
                  <c:v>3274.953674632714</c:v>
                </c:pt>
                <c:pt idx="26">
                  <c:v>3284.952378102269</c:v>
                </c:pt>
                <c:pt idx="27">
                  <c:v>3294.9510815718245</c:v>
                </c:pt>
                <c:pt idx="28">
                  <c:v>3304.9497850413804</c:v>
                </c:pt>
                <c:pt idx="29">
                  <c:v>3313.2455469576603</c:v>
                </c:pt>
                <c:pt idx="30">
                  <c:v>3317.5466813429125</c:v>
                </c:pt>
                <c:pt idx="31">
                  <c:v>3332.571552989619</c:v>
                </c:pt>
                <c:pt idx="32">
                  <c:v>3371.6253341765914</c:v>
                </c:pt>
                <c:pt idx="33">
                  <c:v>3413.520691687896</c:v>
                </c:pt>
                <c:pt idx="34">
                  <c:v>3437.310210766684</c:v>
                </c:pt>
              </c:numCache>
            </c:numRef>
          </c:xVal>
          <c:yVal>
            <c:numRef>
              <c:f>Sheet1!$H$3:$H$37</c:f>
              <c:numCache>
                <c:ptCount val="35"/>
                <c:pt idx="0">
                  <c:v>1230.97</c:v>
                </c:pt>
                <c:pt idx="1">
                  <c:v>1227.18</c:v>
                </c:pt>
                <c:pt idx="2">
                  <c:v>1223.21</c:v>
                </c:pt>
                <c:pt idx="3">
                  <c:v>1217.19</c:v>
                </c:pt>
                <c:pt idx="4">
                  <c:v>1213.37</c:v>
                </c:pt>
                <c:pt idx="5">
                  <c:v>1213.23</c:v>
                </c:pt>
                <c:pt idx="6">
                  <c:v>1212.87</c:v>
                </c:pt>
                <c:pt idx="7">
                  <c:v>1213.82</c:v>
                </c:pt>
                <c:pt idx="8">
                  <c:v>1213.91</c:v>
                </c:pt>
                <c:pt idx="9">
                  <c:v>1212.56</c:v>
                </c:pt>
                <c:pt idx="10">
                  <c:v>1212.11</c:v>
                </c:pt>
                <c:pt idx="11">
                  <c:v>1211.6</c:v>
                </c:pt>
                <c:pt idx="12">
                  <c:v>1208.39</c:v>
                </c:pt>
                <c:pt idx="13">
                  <c:v>1207.39</c:v>
                </c:pt>
                <c:pt idx="14">
                  <c:v>1205.39</c:v>
                </c:pt>
                <c:pt idx="15">
                  <c:v>1203.89</c:v>
                </c:pt>
                <c:pt idx="16">
                  <c:v>1202.89</c:v>
                </c:pt>
                <c:pt idx="17">
                  <c:v>1202.09</c:v>
                </c:pt>
                <c:pt idx="18">
                  <c:v>1201.39</c:v>
                </c:pt>
                <c:pt idx="19">
                  <c:v>1200.69</c:v>
                </c:pt>
                <c:pt idx="20">
                  <c:v>1199.39</c:v>
                </c:pt>
                <c:pt idx="21">
                  <c:v>1198.79</c:v>
                </c:pt>
                <c:pt idx="22">
                  <c:v>1198.59</c:v>
                </c:pt>
                <c:pt idx="23">
                  <c:v>1198.79</c:v>
                </c:pt>
                <c:pt idx="24">
                  <c:v>1198.79</c:v>
                </c:pt>
                <c:pt idx="25">
                  <c:v>1200.39</c:v>
                </c:pt>
                <c:pt idx="26">
                  <c:v>1202.89</c:v>
                </c:pt>
                <c:pt idx="27">
                  <c:v>1204.19</c:v>
                </c:pt>
                <c:pt idx="28">
                  <c:v>1205.59</c:v>
                </c:pt>
                <c:pt idx="29">
                  <c:v>1208.48</c:v>
                </c:pt>
                <c:pt idx="30">
                  <c:v>1213.92</c:v>
                </c:pt>
                <c:pt idx="31">
                  <c:v>1216.97</c:v>
                </c:pt>
                <c:pt idx="32">
                  <c:v>1221.72</c:v>
                </c:pt>
                <c:pt idx="33">
                  <c:v>1227.55</c:v>
                </c:pt>
                <c:pt idx="34">
                  <c:v>1232.16</c:v>
                </c:pt>
              </c:numCache>
            </c:numRef>
          </c:yVal>
          <c:smooth val="0"/>
        </c:ser>
        <c:ser>
          <c:idx val="2"/>
          <c:order val="2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Sheet1!$X$3:$X$30</c:f>
              <c:numCache>
                <c:ptCount val="28"/>
                <c:pt idx="0">
                  <c:v>3130</c:v>
                </c:pt>
                <c:pt idx="1">
                  <c:v>3175</c:v>
                </c:pt>
                <c:pt idx="2">
                  <c:v>3178</c:v>
                </c:pt>
                <c:pt idx="3">
                  <c:v>3188</c:v>
                </c:pt>
                <c:pt idx="4">
                  <c:v>3198</c:v>
                </c:pt>
                <c:pt idx="5">
                  <c:v>3200</c:v>
                </c:pt>
                <c:pt idx="6">
                  <c:v>3208</c:v>
                </c:pt>
                <c:pt idx="7">
                  <c:v>3218</c:v>
                </c:pt>
                <c:pt idx="8">
                  <c:v>3223</c:v>
                </c:pt>
                <c:pt idx="9">
                  <c:v>3224</c:v>
                </c:pt>
                <c:pt idx="10">
                  <c:v>3228</c:v>
                </c:pt>
                <c:pt idx="11">
                  <c:v>3235</c:v>
                </c:pt>
                <c:pt idx="12">
                  <c:v>3238</c:v>
                </c:pt>
                <c:pt idx="13">
                  <c:v>3248</c:v>
                </c:pt>
                <c:pt idx="14">
                  <c:v>3258</c:v>
                </c:pt>
                <c:pt idx="15">
                  <c:v>3268</c:v>
                </c:pt>
                <c:pt idx="16">
                  <c:v>3278</c:v>
                </c:pt>
                <c:pt idx="17">
                  <c:v>3288</c:v>
                </c:pt>
                <c:pt idx="18">
                  <c:v>3298</c:v>
                </c:pt>
                <c:pt idx="19">
                  <c:v>3308</c:v>
                </c:pt>
                <c:pt idx="20">
                  <c:v>3318</c:v>
                </c:pt>
                <c:pt idx="21">
                  <c:v>3328</c:v>
                </c:pt>
                <c:pt idx="22">
                  <c:v>3333</c:v>
                </c:pt>
                <c:pt idx="23">
                  <c:v>3338</c:v>
                </c:pt>
                <c:pt idx="24">
                  <c:v>3348</c:v>
                </c:pt>
                <c:pt idx="25">
                  <c:v>3358</c:v>
                </c:pt>
                <c:pt idx="26">
                  <c:v>3363</c:v>
                </c:pt>
                <c:pt idx="27">
                  <c:v>3393</c:v>
                </c:pt>
              </c:numCache>
            </c:numRef>
          </c:xVal>
          <c:yVal>
            <c:numRef>
              <c:f>Sheet1!$Y$3:$Y$30</c:f>
              <c:numCache>
                <c:ptCount val="28"/>
                <c:pt idx="0">
                  <c:v>1225</c:v>
                </c:pt>
                <c:pt idx="1">
                  <c:v>1221.3</c:v>
                </c:pt>
                <c:pt idx="2">
                  <c:v>1219.3</c:v>
                </c:pt>
                <c:pt idx="3">
                  <c:v>1217.8</c:v>
                </c:pt>
                <c:pt idx="4">
                  <c:v>1213.3</c:v>
                </c:pt>
                <c:pt idx="5">
                  <c:v>1208.3</c:v>
                </c:pt>
                <c:pt idx="6">
                  <c:v>1207.3</c:v>
                </c:pt>
                <c:pt idx="7">
                  <c:v>1205.3</c:v>
                </c:pt>
                <c:pt idx="8">
                  <c:v>1205.3</c:v>
                </c:pt>
                <c:pt idx="9">
                  <c:v>1202.3</c:v>
                </c:pt>
                <c:pt idx="10">
                  <c:v>1201.8</c:v>
                </c:pt>
                <c:pt idx="11">
                  <c:v>1201.8</c:v>
                </c:pt>
                <c:pt idx="12">
                  <c:v>1202.3</c:v>
                </c:pt>
                <c:pt idx="13">
                  <c:v>1200.8</c:v>
                </c:pt>
                <c:pt idx="14">
                  <c:v>1199.3</c:v>
                </c:pt>
                <c:pt idx="15">
                  <c:v>1200.3</c:v>
                </c:pt>
                <c:pt idx="16">
                  <c:v>1199.8</c:v>
                </c:pt>
                <c:pt idx="17">
                  <c:v>1200.3</c:v>
                </c:pt>
                <c:pt idx="18">
                  <c:v>1201.3</c:v>
                </c:pt>
                <c:pt idx="19">
                  <c:v>1201.8</c:v>
                </c:pt>
                <c:pt idx="20">
                  <c:v>1203.3</c:v>
                </c:pt>
                <c:pt idx="21">
                  <c:v>1207.3</c:v>
                </c:pt>
                <c:pt idx="22">
                  <c:v>1212.3</c:v>
                </c:pt>
                <c:pt idx="23">
                  <c:v>1214.3</c:v>
                </c:pt>
                <c:pt idx="24">
                  <c:v>1215.3</c:v>
                </c:pt>
                <c:pt idx="25">
                  <c:v>1219.3</c:v>
                </c:pt>
                <c:pt idx="26">
                  <c:v>1221.3</c:v>
                </c:pt>
                <c:pt idx="27">
                  <c:v>1235</c:v>
                </c:pt>
              </c:numCache>
            </c:numRef>
          </c:yVal>
          <c:smooth val="0"/>
        </c:ser>
        <c:ser>
          <c:idx val="3"/>
          <c:order val="3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Sheet1!$AE$3:$AE$31</c:f>
              <c:numCache>
                <c:ptCount val="29"/>
                <c:pt idx="0">
                  <c:v>3379</c:v>
                </c:pt>
                <c:pt idx="1">
                  <c:v>3349</c:v>
                </c:pt>
                <c:pt idx="2">
                  <c:v>3339</c:v>
                </c:pt>
                <c:pt idx="3">
                  <c:v>3333</c:v>
                </c:pt>
                <c:pt idx="4">
                  <c:v>3329</c:v>
                </c:pt>
                <c:pt idx="5">
                  <c:v>3324</c:v>
                </c:pt>
                <c:pt idx="6">
                  <c:v>3319</c:v>
                </c:pt>
                <c:pt idx="7">
                  <c:v>3309</c:v>
                </c:pt>
                <c:pt idx="8">
                  <c:v>3303</c:v>
                </c:pt>
                <c:pt idx="9">
                  <c:v>3299</c:v>
                </c:pt>
                <c:pt idx="10">
                  <c:v>3289</c:v>
                </c:pt>
                <c:pt idx="11">
                  <c:v>3279</c:v>
                </c:pt>
                <c:pt idx="12">
                  <c:v>3269</c:v>
                </c:pt>
                <c:pt idx="13">
                  <c:v>3259</c:v>
                </c:pt>
                <c:pt idx="14">
                  <c:v>3249</c:v>
                </c:pt>
                <c:pt idx="15">
                  <c:v>3246</c:v>
                </c:pt>
                <c:pt idx="16">
                  <c:v>3245</c:v>
                </c:pt>
                <c:pt idx="17">
                  <c:v>3239</c:v>
                </c:pt>
                <c:pt idx="18">
                  <c:v>3233</c:v>
                </c:pt>
                <c:pt idx="19">
                  <c:v>3229</c:v>
                </c:pt>
                <c:pt idx="20">
                  <c:v>3219</c:v>
                </c:pt>
                <c:pt idx="21">
                  <c:v>3209</c:v>
                </c:pt>
                <c:pt idx="22">
                  <c:v>3199</c:v>
                </c:pt>
                <c:pt idx="23">
                  <c:v>3191</c:v>
                </c:pt>
                <c:pt idx="24">
                  <c:v>3189</c:v>
                </c:pt>
                <c:pt idx="25">
                  <c:v>3179</c:v>
                </c:pt>
                <c:pt idx="26">
                  <c:v>3169</c:v>
                </c:pt>
                <c:pt idx="27">
                  <c:v>3160</c:v>
                </c:pt>
                <c:pt idx="28">
                  <c:v>3115</c:v>
                </c:pt>
              </c:numCache>
            </c:numRef>
          </c:xVal>
          <c:yVal>
            <c:numRef>
              <c:f>Sheet1!$AF$3:$AF$31</c:f>
              <c:numCache>
                <c:ptCount val="29"/>
                <c:pt idx="0">
                  <c:v>1235</c:v>
                </c:pt>
                <c:pt idx="1">
                  <c:v>1221.35</c:v>
                </c:pt>
                <c:pt idx="2">
                  <c:v>1217.85</c:v>
                </c:pt>
                <c:pt idx="3">
                  <c:v>1218.35</c:v>
                </c:pt>
                <c:pt idx="4">
                  <c:v>1215.35</c:v>
                </c:pt>
                <c:pt idx="5">
                  <c:v>1211.35</c:v>
                </c:pt>
                <c:pt idx="6">
                  <c:v>1209.35</c:v>
                </c:pt>
                <c:pt idx="7">
                  <c:v>1205.35</c:v>
                </c:pt>
                <c:pt idx="8">
                  <c:v>1205.35</c:v>
                </c:pt>
                <c:pt idx="9">
                  <c:v>1204.35</c:v>
                </c:pt>
                <c:pt idx="10">
                  <c:v>1203.35</c:v>
                </c:pt>
                <c:pt idx="11">
                  <c:v>1202.35</c:v>
                </c:pt>
                <c:pt idx="12">
                  <c:v>1201.85</c:v>
                </c:pt>
                <c:pt idx="13">
                  <c:v>1202.35</c:v>
                </c:pt>
                <c:pt idx="14">
                  <c:v>1203.35</c:v>
                </c:pt>
                <c:pt idx="15">
                  <c:v>1203.35</c:v>
                </c:pt>
                <c:pt idx="16">
                  <c:v>1201.85</c:v>
                </c:pt>
                <c:pt idx="17">
                  <c:v>1201.35</c:v>
                </c:pt>
                <c:pt idx="18">
                  <c:v>1202.85</c:v>
                </c:pt>
                <c:pt idx="19">
                  <c:v>1202.85</c:v>
                </c:pt>
                <c:pt idx="20">
                  <c:v>1205.35</c:v>
                </c:pt>
                <c:pt idx="21">
                  <c:v>1206.35</c:v>
                </c:pt>
                <c:pt idx="22">
                  <c:v>1208.35</c:v>
                </c:pt>
                <c:pt idx="23">
                  <c:v>1209.35</c:v>
                </c:pt>
                <c:pt idx="24">
                  <c:v>1211.85</c:v>
                </c:pt>
                <c:pt idx="25">
                  <c:v>1215.85</c:v>
                </c:pt>
                <c:pt idx="26">
                  <c:v>1218.35</c:v>
                </c:pt>
                <c:pt idx="27">
                  <c:v>1221.35</c:v>
                </c:pt>
                <c:pt idx="28">
                  <c:v>1225</c:v>
                </c:pt>
              </c:numCache>
            </c:numRef>
          </c:yVal>
          <c:smooth val="0"/>
        </c:ser>
        <c:ser>
          <c:idx val="4"/>
          <c:order val="4"/>
          <c:tx>
            <c:v>Roadway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Sheet1!$G$42:$G$54</c:f>
              <c:numCache>
                <c:ptCount val="13"/>
                <c:pt idx="0">
                  <c:v>0</c:v>
                </c:pt>
                <c:pt idx="1">
                  <c:v>413.41550191346187</c:v>
                </c:pt>
                <c:pt idx="2">
                  <c:v>854.2391485795633</c:v>
                </c:pt>
                <c:pt idx="3">
                  <c:v>1237.9477652406958</c:v>
                </c:pt>
                <c:pt idx="4">
                  <c:v>1523.7412645789418</c:v>
                </c:pt>
                <c:pt idx="5">
                  <c:v>1847.670258184022</c:v>
                </c:pt>
                <c:pt idx="6">
                  <c:v>2254.3978992142324</c:v>
                </c:pt>
                <c:pt idx="7">
                  <c:v>2425.4353804515335</c:v>
                </c:pt>
                <c:pt idx="8">
                  <c:v>2648.3284095865874</c:v>
                </c:pt>
                <c:pt idx="9">
                  <c:v>2823.994413127398</c:v>
                </c:pt>
                <c:pt idx="10">
                  <c:v>3004.5366362332406</c:v>
                </c:pt>
                <c:pt idx="11">
                  <c:v>3110</c:v>
                </c:pt>
                <c:pt idx="12">
                  <c:v>3379</c:v>
                </c:pt>
              </c:numCache>
            </c:numRef>
          </c:xVal>
          <c:yVal>
            <c:numRef>
              <c:f>Sheet1!$H$42:$H$54</c:f>
              <c:numCache>
                <c:ptCount val="13"/>
                <c:pt idx="0">
                  <c:v>1227.2</c:v>
                </c:pt>
                <c:pt idx="1">
                  <c:v>1224.34</c:v>
                </c:pt>
                <c:pt idx="2">
                  <c:v>1221.3</c:v>
                </c:pt>
                <c:pt idx="3">
                  <c:v>1221.38</c:v>
                </c:pt>
                <c:pt idx="4">
                  <c:v>1221.11</c:v>
                </c:pt>
                <c:pt idx="5">
                  <c:v>1221.02</c:v>
                </c:pt>
                <c:pt idx="6">
                  <c:v>1220.84</c:v>
                </c:pt>
                <c:pt idx="7">
                  <c:v>1221.48</c:v>
                </c:pt>
                <c:pt idx="8">
                  <c:v>1222.57</c:v>
                </c:pt>
                <c:pt idx="9">
                  <c:v>1224.64</c:v>
                </c:pt>
                <c:pt idx="10">
                  <c:v>1227.33</c:v>
                </c:pt>
                <c:pt idx="11">
                  <c:v>1229.98</c:v>
                </c:pt>
                <c:pt idx="12">
                  <c:v>1242</c:v>
                </c:pt>
              </c:numCache>
            </c:numRef>
          </c:yVal>
          <c:smooth val="0"/>
        </c:ser>
        <c:ser>
          <c:idx val="5"/>
          <c:order val="5"/>
          <c:tx>
            <c:v>DS 50'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Sheet1!$X$35:$X$59</c:f>
              <c:numCache>
                <c:ptCount val="25"/>
                <c:pt idx="0">
                  <c:v>3333</c:v>
                </c:pt>
                <c:pt idx="1">
                  <c:v>3330</c:v>
                </c:pt>
                <c:pt idx="2">
                  <c:v>3328</c:v>
                </c:pt>
                <c:pt idx="3">
                  <c:v>3326</c:v>
                </c:pt>
                <c:pt idx="4">
                  <c:v>3322</c:v>
                </c:pt>
                <c:pt idx="5">
                  <c:v>3318</c:v>
                </c:pt>
                <c:pt idx="6">
                  <c:v>3313</c:v>
                </c:pt>
                <c:pt idx="7">
                  <c:v>3308</c:v>
                </c:pt>
                <c:pt idx="8">
                  <c:v>3298</c:v>
                </c:pt>
                <c:pt idx="9">
                  <c:v>3288</c:v>
                </c:pt>
                <c:pt idx="10">
                  <c:v>3278</c:v>
                </c:pt>
                <c:pt idx="11">
                  <c:v>3268</c:v>
                </c:pt>
                <c:pt idx="12">
                  <c:v>3258</c:v>
                </c:pt>
                <c:pt idx="13">
                  <c:v>3248</c:v>
                </c:pt>
                <c:pt idx="14">
                  <c:v>3238</c:v>
                </c:pt>
                <c:pt idx="15">
                  <c:v>3228</c:v>
                </c:pt>
                <c:pt idx="16">
                  <c:v>3224</c:v>
                </c:pt>
                <c:pt idx="17">
                  <c:v>3218</c:v>
                </c:pt>
                <c:pt idx="18">
                  <c:v>3214</c:v>
                </c:pt>
                <c:pt idx="19">
                  <c:v>3212</c:v>
                </c:pt>
                <c:pt idx="20">
                  <c:v>3208</c:v>
                </c:pt>
                <c:pt idx="21">
                  <c:v>3206</c:v>
                </c:pt>
                <c:pt idx="22">
                  <c:v>3200</c:v>
                </c:pt>
                <c:pt idx="23">
                  <c:v>3198</c:v>
                </c:pt>
                <c:pt idx="24">
                  <c:v>3188</c:v>
                </c:pt>
              </c:numCache>
            </c:numRef>
          </c:xVal>
          <c:yVal>
            <c:numRef>
              <c:f>Sheet1!$Y$35:$Y$59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0"/>
        </c:ser>
        <c:axId val="28624418"/>
        <c:axId val="56293171"/>
      </c:scatterChart>
      <c:valAx>
        <c:axId val="28624418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293171"/>
        <c:crosses val="autoZero"/>
        <c:crossBetween val="midCat"/>
        <c:dispUnits/>
      </c:valAx>
      <c:valAx>
        <c:axId val="56293171"/>
        <c:scaling>
          <c:orientation val="minMax"/>
          <c:max val="1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8624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Sheet1!$A$12:$A$36</c:f>
              <c:numCache>
                <c:ptCount val="25"/>
                <c:pt idx="0">
                  <c:v>2860.7631775992695</c:v>
                </c:pt>
                <c:pt idx="1">
                  <c:v>2975.886055464618</c:v>
                </c:pt>
                <c:pt idx="2">
                  <c:v>3040.080862583263</c:v>
                </c:pt>
                <c:pt idx="3">
                  <c:v>3082.720941429344</c:v>
                </c:pt>
                <c:pt idx="4">
                  <c:v>3160.99726635585</c:v>
                </c:pt>
                <c:pt idx="5">
                  <c:v>3177.088913039767</c:v>
                </c:pt>
                <c:pt idx="6">
                  <c:v>3185.6271012550733</c:v>
                </c:pt>
                <c:pt idx="7">
                  <c:v>3196.19953829674</c:v>
                </c:pt>
                <c:pt idx="8">
                  <c:v>3204.196621282261</c:v>
                </c:pt>
                <c:pt idx="9">
                  <c:v>3210.1944335214016</c:v>
                </c:pt>
                <c:pt idx="10">
                  <c:v>3216.1922457605424</c:v>
                </c:pt>
                <c:pt idx="11">
                  <c:v>3226.1885994924437</c:v>
                </c:pt>
                <c:pt idx="12">
                  <c:v>3236.184953224345</c:v>
                </c:pt>
                <c:pt idx="13">
                  <c:v>3246.1813069562463</c:v>
                </c:pt>
                <c:pt idx="14">
                  <c:v>3256.1776606881476</c:v>
                </c:pt>
                <c:pt idx="15">
                  <c:v>3266.174014420049</c:v>
                </c:pt>
                <c:pt idx="16">
                  <c:v>3276.1703681519502</c:v>
                </c:pt>
                <c:pt idx="17">
                  <c:v>3286.1667218838516</c:v>
                </c:pt>
                <c:pt idx="18">
                  <c:v>3296.163075615753</c:v>
                </c:pt>
                <c:pt idx="19">
                  <c:v>3306.159429347654</c:v>
                </c:pt>
                <c:pt idx="20">
                  <c:v>3314.156512333175</c:v>
                </c:pt>
                <c:pt idx="21">
                  <c:v>3315.7550723395802</c:v>
                </c:pt>
                <c:pt idx="22">
                  <c:v>3322.444013436645</c:v>
                </c:pt>
                <c:pt idx="23">
                  <c:v>3324.758522887911</c:v>
                </c:pt>
                <c:pt idx="24">
                  <c:v>3344.2303203652887</c:v>
                </c:pt>
              </c:numCache>
            </c:numRef>
          </c:xVal>
          <c:yVal>
            <c:numRef>
              <c:f>Sheet1!$B$12:$B$36</c:f>
              <c:numCache>
                <c:ptCount val="25"/>
                <c:pt idx="0">
                  <c:v>1214.04</c:v>
                </c:pt>
                <c:pt idx="1">
                  <c:v>1214.18</c:v>
                </c:pt>
                <c:pt idx="2">
                  <c:v>1214.78</c:v>
                </c:pt>
                <c:pt idx="3">
                  <c:v>1213.93</c:v>
                </c:pt>
                <c:pt idx="4">
                  <c:v>1214.78</c:v>
                </c:pt>
                <c:pt idx="5">
                  <c:v>1214</c:v>
                </c:pt>
                <c:pt idx="6">
                  <c:v>1211.33</c:v>
                </c:pt>
                <c:pt idx="7">
                  <c:v>1208.43</c:v>
                </c:pt>
                <c:pt idx="8">
                  <c:v>1203.43</c:v>
                </c:pt>
                <c:pt idx="9">
                  <c:v>1201.83</c:v>
                </c:pt>
                <c:pt idx="10">
                  <c:v>1201.73</c:v>
                </c:pt>
                <c:pt idx="11">
                  <c:v>1200.53</c:v>
                </c:pt>
                <c:pt idx="12">
                  <c:v>1199.23</c:v>
                </c:pt>
                <c:pt idx="13">
                  <c:v>1198.43</c:v>
                </c:pt>
                <c:pt idx="14">
                  <c:v>1198.03</c:v>
                </c:pt>
                <c:pt idx="15">
                  <c:v>1198.43</c:v>
                </c:pt>
                <c:pt idx="16">
                  <c:v>1198.73</c:v>
                </c:pt>
                <c:pt idx="17">
                  <c:v>1200.43</c:v>
                </c:pt>
                <c:pt idx="18">
                  <c:v>1201.63</c:v>
                </c:pt>
                <c:pt idx="19">
                  <c:v>1202.43</c:v>
                </c:pt>
                <c:pt idx="20">
                  <c:v>1206.93</c:v>
                </c:pt>
                <c:pt idx="21">
                  <c:v>1208.47</c:v>
                </c:pt>
                <c:pt idx="22">
                  <c:v>1211.3</c:v>
                </c:pt>
                <c:pt idx="23">
                  <c:v>1214.29</c:v>
                </c:pt>
                <c:pt idx="24">
                  <c:v>1221.39</c:v>
                </c:pt>
              </c:numCache>
            </c:numRef>
          </c:yVal>
          <c:smooth val="0"/>
        </c:ser>
        <c:ser>
          <c:idx val="1"/>
          <c:order val="1"/>
          <c:tx>
            <c:v>US FullVal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Sheet1!$I$11:$I$35</c:f>
              <c:numCache>
                <c:ptCount val="25"/>
                <c:pt idx="0">
                  <c:v>2854.811644528683</c:v>
                </c:pt>
                <c:pt idx="1">
                  <c:v>2985.165529817922</c:v>
                </c:pt>
                <c:pt idx="2">
                  <c:v>3086.2410239052624</c:v>
                </c:pt>
                <c:pt idx="3">
                  <c:v>3129.1320150339366</c:v>
                </c:pt>
                <c:pt idx="4">
                  <c:v>3164.967936467604</c:v>
                </c:pt>
                <c:pt idx="5">
                  <c:v>3166.967677161515</c:v>
                </c:pt>
                <c:pt idx="6">
                  <c:v>3174.9666399371595</c:v>
                </c:pt>
                <c:pt idx="7">
                  <c:v>3184.9653434067145</c:v>
                </c:pt>
                <c:pt idx="8">
                  <c:v>3194.96404687627</c:v>
                </c:pt>
                <c:pt idx="9">
                  <c:v>3204.962750345826</c:v>
                </c:pt>
                <c:pt idx="10">
                  <c:v>3214.9614538153805</c:v>
                </c:pt>
                <c:pt idx="11">
                  <c:v>3224.9601572849365</c:v>
                </c:pt>
                <c:pt idx="12">
                  <c:v>3234.958860754492</c:v>
                </c:pt>
                <c:pt idx="13">
                  <c:v>3239.95821248927</c:v>
                </c:pt>
                <c:pt idx="14">
                  <c:v>3244.957564224048</c:v>
                </c:pt>
                <c:pt idx="15">
                  <c:v>3254.9562676936025</c:v>
                </c:pt>
                <c:pt idx="16">
                  <c:v>3264.9549711631585</c:v>
                </c:pt>
                <c:pt idx="17">
                  <c:v>3274.953674632714</c:v>
                </c:pt>
                <c:pt idx="18">
                  <c:v>3284.952378102269</c:v>
                </c:pt>
                <c:pt idx="19">
                  <c:v>3294.9510815718245</c:v>
                </c:pt>
                <c:pt idx="20">
                  <c:v>3304.9497850413804</c:v>
                </c:pt>
                <c:pt idx="21">
                  <c:v>3313.2455469576603</c:v>
                </c:pt>
                <c:pt idx="22">
                  <c:v>3317.5466813429125</c:v>
                </c:pt>
                <c:pt idx="23">
                  <c:v>3332.571552989619</c:v>
                </c:pt>
                <c:pt idx="24">
                  <c:v>3371.6253341765914</c:v>
                </c:pt>
              </c:numCache>
            </c:numRef>
          </c:xVal>
          <c:yVal>
            <c:numRef>
              <c:f>Sheet1!$H$11:$H$35</c:f>
              <c:numCache>
                <c:ptCount val="25"/>
                <c:pt idx="0">
                  <c:v>1213.91</c:v>
                </c:pt>
                <c:pt idx="1">
                  <c:v>1212.56</c:v>
                </c:pt>
                <c:pt idx="2">
                  <c:v>1212.11</c:v>
                </c:pt>
                <c:pt idx="3">
                  <c:v>1211.6</c:v>
                </c:pt>
                <c:pt idx="4">
                  <c:v>1208.39</c:v>
                </c:pt>
                <c:pt idx="5">
                  <c:v>1207.39</c:v>
                </c:pt>
                <c:pt idx="6">
                  <c:v>1205.39</c:v>
                </c:pt>
                <c:pt idx="7">
                  <c:v>1203.89</c:v>
                </c:pt>
                <c:pt idx="8">
                  <c:v>1202.89</c:v>
                </c:pt>
                <c:pt idx="9">
                  <c:v>1202.09</c:v>
                </c:pt>
                <c:pt idx="10">
                  <c:v>1201.39</c:v>
                </c:pt>
                <c:pt idx="11">
                  <c:v>1200.69</c:v>
                </c:pt>
                <c:pt idx="12">
                  <c:v>1199.39</c:v>
                </c:pt>
                <c:pt idx="13">
                  <c:v>1198.79</c:v>
                </c:pt>
                <c:pt idx="14">
                  <c:v>1198.59</c:v>
                </c:pt>
                <c:pt idx="15">
                  <c:v>1198.79</c:v>
                </c:pt>
                <c:pt idx="16">
                  <c:v>1198.79</c:v>
                </c:pt>
                <c:pt idx="17">
                  <c:v>1200.39</c:v>
                </c:pt>
                <c:pt idx="18">
                  <c:v>1202.89</c:v>
                </c:pt>
                <c:pt idx="19">
                  <c:v>1204.19</c:v>
                </c:pt>
                <c:pt idx="20">
                  <c:v>1205.59</c:v>
                </c:pt>
                <c:pt idx="21">
                  <c:v>1208.48</c:v>
                </c:pt>
                <c:pt idx="22">
                  <c:v>1213.92</c:v>
                </c:pt>
                <c:pt idx="23">
                  <c:v>1216.97</c:v>
                </c:pt>
                <c:pt idx="24">
                  <c:v>1221.72</c:v>
                </c:pt>
              </c:numCache>
            </c:numRef>
          </c:yVal>
          <c:smooth val="0"/>
        </c:ser>
        <c:ser>
          <c:idx val="2"/>
          <c:order val="2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Sheet1!$X$3:$X$30</c:f>
              <c:numCache>
                <c:ptCount val="28"/>
                <c:pt idx="0">
                  <c:v>3130</c:v>
                </c:pt>
                <c:pt idx="1">
                  <c:v>3175</c:v>
                </c:pt>
                <c:pt idx="2">
                  <c:v>3178</c:v>
                </c:pt>
                <c:pt idx="3">
                  <c:v>3188</c:v>
                </c:pt>
                <c:pt idx="4">
                  <c:v>3198</c:v>
                </c:pt>
                <c:pt idx="5">
                  <c:v>3200</c:v>
                </c:pt>
                <c:pt idx="6">
                  <c:v>3208</c:v>
                </c:pt>
                <c:pt idx="7">
                  <c:v>3218</c:v>
                </c:pt>
                <c:pt idx="8">
                  <c:v>3223</c:v>
                </c:pt>
                <c:pt idx="9">
                  <c:v>3224</c:v>
                </c:pt>
                <c:pt idx="10">
                  <c:v>3228</c:v>
                </c:pt>
                <c:pt idx="11">
                  <c:v>3235</c:v>
                </c:pt>
                <c:pt idx="12">
                  <c:v>3238</c:v>
                </c:pt>
                <c:pt idx="13">
                  <c:v>3248</c:v>
                </c:pt>
                <c:pt idx="14">
                  <c:v>3258</c:v>
                </c:pt>
                <c:pt idx="15">
                  <c:v>3268</c:v>
                </c:pt>
                <c:pt idx="16">
                  <c:v>3278</c:v>
                </c:pt>
                <c:pt idx="17">
                  <c:v>3288</c:v>
                </c:pt>
                <c:pt idx="18">
                  <c:v>3298</c:v>
                </c:pt>
                <c:pt idx="19">
                  <c:v>3308</c:v>
                </c:pt>
                <c:pt idx="20">
                  <c:v>3318</c:v>
                </c:pt>
                <c:pt idx="21">
                  <c:v>3328</c:v>
                </c:pt>
                <c:pt idx="22">
                  <c:v>3333</c:v>
                </c:pt>
                <c:pt idx="23">
                  <c:v>3338</c:v>
                </c:pt>
                <c:pt idx="24">
                  <c:v>3348</c:v>
                </c:pt>
                <c:pt idx="25">
                  <c:v>3358</c:v>
                </c:pt>
                <c:pt idx="26">
                  <c:v>3363</c:v>
                </c:pt>
                <c:pt idx="27">
                  <c:v>3393</c:v>
                </c:pt>
              </c:numCache>
            </c:numRef>
          </c:xVal>
          <c:yVal>
            <c:numRef>
              <c:f>Sheet1!$Y$3:$Y$30</c:f>
              <c:numCache>
                <c:ptCount val="28"/>
                <c:pt idx="0">
                  <c:v>1225</c:v>
                </c:pt>
                <c:pt idx="1">
                  <c:v>1221.3</c:v>
                </c:pt>
                <c:pt idx="2">
                  <c:v>1219.3</c:v>
                </c:pt>
                <c:pt idx="3">
                  <c:v>1217.8</c:v>
                </c:pt>
                <c:pt idx="4">
                  <c:v>1213.3</c:v>
                </c:pt>
                <c:pt idx="5">
                  <c:v>1208.3</c:v>
                </c:pt>
                <c:pt idx="6">
                  <c:v>1207.3</c:v>
                </c:pt>
                <c:pt idx="7">
                  <c:v>1205.3</c:v>
                </c:pt>
                <c:pt idx="8">
                  <c:v>1205.3</c:v>
                </c:pt>
                <c:pt idx="9">
                  <c:v>1202.3</c:v>
                </c:pt>
                <c:pt idx="10">
                  <c:v>1201.8</c:v>
                </c:pt>
                <c:pt idx="11">
                  <c:v>1201.8</c:v>
                </c:pt>
                <c:pt idx="12">
                  <c:v>1202.3</c:v>
                </c:pt>
                <c:pt idx="13">
                  <c:v>1200.8</c:v>
                </c:pt>
                <c:pt idx="14">
                  <c:v>1199.3</c:v>
                </c:pt>
                <c:pt idx="15">
                  <c:v>1200.3</c:v>
                </c:pt>
                <c:pt idx="16">
                  <c:v>1199.8</c:v>
                </c:pt>
                <c:pt idx="17">
                  <c:v>1200.3</c:v>
                </c:pt>
                <c:pt idx="18">
                  <c:v>1201.3</c:v>
                </c:pt>
                <c:pt idx="19">
                  <c:v>1201.8</c:v>
                </c:pt>
                <c:pt idx="20">
                  <c:v>1203.3</c:v>
                </c:pt>
                <c:pt idx="21">
                  <c:v>1207.3</c:v>
                </c:pt>
                <c:pt idx="22">
                  <c:v>1212.3</c:v>
                </c:pt>
                <c:pt idx="23">
                  <c:v>1214.3</c:v>
                </c:pt>
                <c:pt idx="24">
                  <c:v>1215.3</c:v>
                </c:pt>
                <c:pt idx="25">
                  <c:v>1219.3</c:v>
                </c:pt>
                <c:pt idx="26">
                  <c:v>1221.3</c:v>
                </c:pt>
                <c:pt idx="27">
                  <c:v>1235</c:v>
                </c:pt>
              </c:numCache>
            </c:numRef>
          </c:yVal>
          <c:smooth val="0"/>
        </c:ser>
        <c:ser>
          <c:idx val="3"/>
          <c:order val="3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Sheet1!$AE$3:$AE$31</c:f>
              <c:numCache>
                <c:ptCount val="29"/>
                <c:pt idx="0">
                  <c:v>3379</c:v>
                </c:pt>
                <c:pt idx="1">
                  <c:v>3349</c:v>
                </c:pt>
                <c:pt idx="2">
                  <c:v>3339</c:v>
                </c:pt>
                <c:pt idx="3">
                  <c:v>3333</c:v>
                </c:pt>
                <c:pt idx="4">
                  <c:v>3329</c:v>
                </c:pt>
                <c:pt idx="5">
                  <c:v>3324</c:v>
                </c:pt>
                <c:pt idx="6">
                  <c:v>3319</c:v>
                </c:pt>
                <c:pt idx="7">
                  <c:v>3309</c:v>
                </c:pt>
                <c:pt idx="8">
                  <c:v>3303</c:v>
                </c:pt>
                <c:pt idx="9">
                  <c:v>3299</c:v>
                </c:pt>
                <c:pt idx="10">
                  <c:v>3289</c:v>
                </c:pt>
                <c:pt idx="11">
                  <c:v>3279</c:v>
                </c:pt>
                <c:pt idx="12">
                  <c:v>3269</c:v>
                </c:pt>
                <c:pt idx="13">
                  <c:v>3259</c:v>
                </c:pt>
                <c:pt idx="14">
                  <c:v>3249</c:v>
                </c:pt>
                <c:pt idx="15">
                  <c:v>3246</c:v>
                </c:pt>
                <c:pt idx="16">
                  <c:v>3245</c:v>
                </c:pt>
                <c:pt idx="17">
                  <c:v>3239</c:v>
                </c:pt>
                <c:pt idx="18">
                  <c:v>3233</c:v>
                </c:pt>
                <c:pt idx="19">
                  <c:v>3229</c:v>
                </c:pt>
                <c:pt idx="20">
                  <c:v>3219</c:v>
                </c:pt>
                <c:pt idx="21">
                  <c:v>3209</c:v>
                </c:pt>
                <c:pt idx="22">
                  <c:v>3199</c:v>
                </c:pt>
                <c:pt idx="23">
                  <c:v>3191</c:v>
                </c:pt>
                <c:pt idx="24">
                  <c:v>3189</c:v>
                </c:pt>
                <c:pt idx="25">
                  <c:v>3179</c:v>
                </c:pt>
                <c:pt idx="26">
                  <c:v>3169</c:v>
                </c:pt>
                <c:pt idx="27">
                  <c:v>3160</c:v>
                </c:pt>
                <c:pt idx="28">
                  <c:v>3115</c:v>
                </c:pt>
              </c:numCache>
            </c:numRef>
          </c:xVal>
          <c:yVal>
            <c:numRef>
              <c:f>Sheet1!$AF$3:$AF$31</c:f>
              <c:numCache>
                <c:ptCount val="29"/>
                <c:pt idx="0">
                  <c:v>1235</c:v>
                </c:pt>
                <c:pt idx="1">
                  <c:v>1221.35</c:v>
                </c:pt>
                <c:pt idx="2">
                  <c:v>1217.85</c:v>
                </c:pt>
                <c:pt idx="3">
                  <c:v>1218.35</c:v>
                </c:pt>
                <c:pt idx="4">
                  <c:v>1215.35</c:v>
                </c:pt>
                <c:pt idx="5">
                  <c:v>1211.35</c:v>
                </c:pt>
                <c:pt idx="6">
                  <c:v>1209.35</c:v>
                </c:pt>
                <c:pt idx="7">
                  <c:v>1205.35</c:v>
                </c:pt>
                <c:pt idx="8">
                  <c:v>1205.35</c:v>
                </c:pt>
                <c:pt idx="9">
                  <c:v>1204.35</c:v>
                </c:pt>
                <c:pt idx="10">
                  <c:v>1203.35</c:v>
                </c:pt>
                <c:pt idx="11">
                  <c:v>1202.35</c:v>
                </c:pt>
                <c:pt idx="12">
                  <c:v>1201.85</c:v>
                </c:pt>
                <c:pt idx="13">
                  <c:v>1202.35</c:v>
                </c:pt>
                <c:pt idx="14">
                  <c:v>1203.35</c:v>
                </c:pt>
                <c:pt idx="15">
                  <c:v>1203.35</c:v>
                </c:pt>
                <c:pt idx="16">
                  <c:v>1201.85</c:v>
                </c:pt>
                <c:pt idx="17">
                  <c:v>1201.35</c:v>
                </c:pt>
                <c:pt idx="18">
                  <c:v>1202.85</c:v>
                </c:pt>
                <c:pt idx="19">
                  <c:v>1202.85</c:v>
                </c:pt>
                <c:pt idx="20">
                  <c:v>1205.35</c:v>
                </c:pt>
                <c:pt idx="21">
                  <c:v>1206.35</c:v>
                </c:pt>
                <c:pt idx="22">
                  <c:v>1208.35</c:v>
                </c:pt>
                <c:pt idx="23">
                  <c:v>1209.35</c:v>
                </c:pt>
                <c:pt idx="24">
                  <c:v>1211.85</c:v>
                </c:pt>
                <c:pt idx="25">
                  <c:v>1215.85</c:v>
                </c:pt>
                <c:pt idx="26">
                  <c:v>1218.35</c:v>
                </c:pt>
                <c:pt idx="27">
                  <c:v>1221.35</c:v>
                </c:pt>
                <c:pt idx="28">
                  <c:v>1225</c:v>
                </c:pt>
              </c:numCache>
            </c:numRef>
          </c:yVal>
          <c:smooth val="0"/>
        </c:ser>
        <c:ser>
          <c:idx val="4"/>
          <c:order val="4"/>
          <c:tx>
            <c:v>Roadway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Sheet1!$G$42:$G$46</c:f>
              <c:numCache>
                <c:ptCount val="5"/>
                <c:pt idx="0">
                  <c:v>0</c:v>
                </c:pt>
                <c:pt idx="1">
                  <c:v>413.41550191346187</c:v>
                </c:pt>
                <c:pt idx="2">
                  <c:v>854.2391485795633</c:v>
                </c:pt>
                <c:pt idx="3">
                  <c:v>1237.9477652406958</c:v>
                </c:pt>
                <c:pt idx="4">
                  <c:v>1523.7412645789418</c:v>
                </c:pt>
              </c:numCache>
            </c:numRef>
          </c:xVal>
          <c:yVal>
            <c:numRef>
              <c:f>Sheet1!$H$42:$H$46</c:f>
              <c:numCache>
                <c:ptCount val="5"/>
                <c:pt idx="0">
                  <c:v>1227.2</c:v>
                </c:pt>
                <c:pt idx="1">
                  <c:v>1224.34</c:v>
                </c:pt>
                <c:pt idx="2">
                  <c:v>1221.3</c:v>
                </c:pt>
                <c:pt idx="3">
                  <c:v>1221.38</c:v>
                </c:pt>
                <c:pt idx="4">
                  <c:v>1221.11</c:v>
                </c:pt>
              </c:numCache>
            </c:numRef>
          </c:yVal>
          <c:smooth val="0"/>
        </c:ser>
        <c:ser>
          <c:idx val="5"/>
          <c:order val="5"/>
          <c:tx>
            <c:v>DS 50'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Sheet1!$X$35:$X$59</c:f>
              <c:numCache>
                <c:ptCount val="25"/>
                <c:pt idx="0">
                  <c:v>3333</c:v>
                </c:pt>
                <c:pt idx="1">
                  <c:v>3330</c:v>
                </c:pt>
                <c:pt idx="2">
                  <c:v>3328</c:v>
                </c:pt>
                <c:pt idx="3">
                  <c:v>3326</c:v>
                </c:pt>
                <c:pt idx="4">
                  <c:v>3322</c:v>
                </c:pt>
                <c:pt idx="5">
                  <c:v>3318</c:v>
                </c:pt>
                <c:pt idx="6">
                  <c:v>3313</c:v>
                </c:pt>
                <c:pt idx="7">
                  <c:v>3308</c:v>
                </c:pt>
                <c:pt idx="8">
                  <c:v>3298</c:v>
                </c:pt>
                <c:pt idx="9">
                  <c:v>3288</c:v>
                </c:pt>
                <c:pt idx="10">
                  <c:v>3278</c:v>
                </c:pt>
                <c:pt idx="11">
                  <c:v>3268</c:v>
                </c:pt>
                <c:pt idx="12">
                  <c:v>3258</c:v>
                </c:pt>
                <c:pt idx="13">
                  <c:v>3248</c:v>
                </c:pt>
                <c:pt idx="14">
                  <c:v>3238</c:v>
                </c:pt>
                <c:pt idx="15">
                  <c:v>3228</c:v>
                </c:pt>
                <c:pt idx="16">
                  <c:v>3224</c:v>
                </c:pt>
                <c:pt idx="17">
                  <c:v>3218</c:v>
                </c:pt>
                <c:pt idx="18">
                  <c:v>3214</c:v>
                </c:pt>
                <c:pt idx="19">
                  <c:v>3212</c:v>
                </c:pt>
                <c:pt idx="20">
                  <c:v>3208</c:v>
                </c:pt>
                <c:pt idx="21">
                  <c:v>3206</c:v>
                </c:pt>
                <c:pt idx="22">
                  <c:v>3200</c:v>
                </c:pt>
                <c:pt idx="23">
                  <c:v>3198</c:v>
                </c:pt>
                <c:pt idx="24">
                  <c:v>3188</c:v>
                </c:pt>
              </c:numCache>
            </c:numRef>
          </c:xVal>
          <c:yVal>
            <c:numRef>
              <c:f>Sheet1!$Y$35:$Y$59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0"/>
        </c:ser>
        <c:axId val="36876492"/>
        <c:axId val="63452973"/>
      </c:scatterChart>
      <c:valAx>
        <c:axId val="36876492"/>
        <c:scaling>
          <c:orientation val="minMax"/>
          <c:max val="3500"/>
          <c:min val="2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452973"/>
        <c:crosses val="autoZero"/>
        <c:crossBetween val="midCat"/>
        <c:dispUnits/>
      </c:valAx>
      <c:valAx>
        <c:axId val="63452973"/>
        <c:scaling>
          <c:orientation val="minMax"/>
          <c:max val="1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6876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7DS(FullValle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X-secs"/>
      <sheetName val="247DSFUL"/>
    </sheetNames>
    <sheetDataSet>
      <sheetData sheetId="2">
        <row r="6">
          <cell r="K6">
            <v>8</v>
          </cell>
          <cell r="O6">
            <v>1203.43</v>
          </cell>
        </row>
        <row r="7">
          <cell r="K7">
            <v>14</v>
          </cell>
          <cell r="O7">
            <v>1201.8300000000002</v>
          </cell>
        </row>
        <row r="8">
          <cell r="K8">
            <v>20</v>
          </cell>
          <cell r="O8">
            <v>1201.73</v>
          </cell>
        </row>
        <row r="9">
          <cell r="K9">
            <v>30</v>
          </cell>
          <cell r="O9">
            <v>1200.53</v>
          </cell>
        </row>
        <row r="10">
          <cell r="K10">
            <v>40</v>
          </cell>
          <cell r="O10">
            <v>1199.23</v>
          </cell>
        </row>
        <row r="11">
          <cell r="K11">
            <v>50</v>
          </cell>
          <cell r="O11">
            <v>1198.43</v>
          </cell>
        </row>
        <row r="12">
          <cell r="K12">
            <v>60</v>
          </cell>
          <cell r="O12">
            <v>1198.03</v>
          </cell>
        </row>
        <row r="13">
          <cell r="K13">
            <v>70</v>
          </cell>
          <cell r="O13">
            <v>1198.43</v>
          </cell>
        </row>
        <row r="14">
          <cell r="K14">
            <v>80</v>
          </cell>
          <cell r="O14">
            <v>1198.73</v>
          </cell>
        </row>
        <row r="15">
          <cell r="K15">
            <v>90</v>
          </cell>
          <cell r="O15">
            <v>1200.43</v>
          </cell>
        </row>
        <row r="16">
          <cell r="K16">
            <v>100</v>
          </cell>
          <cell r="O16">
            <v>1201.63</v>
          </cell>
        </row>
        <row r="17">
          <cell r="K17">
            <v>110</v>
          </cell>
          <cell r="O17">
            <v>1202.43</v>
          </cell>
        </row>
        <row r="18">
          <cell r="K18">
            <v>118</v>
          </cell>
          <cell r="O18">
            <v>1206.93</v>
          </cell>
        </row>
        <row r="26">
          <cell r="Q26">
            <v>145</v>
          </cell>
          <cell r="T26">
            <v>1210.8</v>
          </cell>
        </row>
        <row r="27">
          <cell r="Q27">
            <v>142</v>
          </cell>
          <cell r="T27">
            <v>1210.8</v>
          </cell>
        </row>
        <row r="28">
          <cell r="K28">
            <v>10</v>
          </cell>
          <cell r="O28">
            <v>1204.43</v>
          </cell>
          <cell r="Q28">
            <v>140</v>
          </cell>
          <cell r="T28">
            <v>1207.3</v>
          </cell>
        </row>
        <row r="29">
          <cell r="K29">
            <v>15</v>
          </cell>
          <cell r="O29">
            <v>1202.43</v>
          </cell>
          <cell r="Q29">
            <v>138</v>
          </cell>
          <cell r="T29">
            <v>1205.3</v>
          </cell>
        </row>
        <row r="30">
          <cell r="K30">
            <v>25</v>
          </cell>
          <cell r="O30">
            <v>1201.73</v>
          </cell>
          <cell r="Q30">
            <v>134</v>
          </cell>
          <cell r="T30">
            <v>1205.3</v>
          </cell>
        </row>
        <row r="31">
          <cell r="K31">
            <v>32</v>
          </cell>
          <cell r="O31">
            <v>1200.43</v>
          </cell>
          <cell r="Q31">
            <v>130</v>
          </cell>
          <cell r="T31">
            <v>1203.8</v>
          </cell>
        </row>
        <row r="32">
          <cell r="K32">
            <v>35</v>
          </cell>
          <cell r="O32">
            <v>1200.43</v>
          </cell>
          <cell r="Q32">
            <v>125</v>
          </cell>
          <cell r="T32">
            <v>1204.3</v>
          </cell>
        </row>
        <row r="33">
          <cell r="K33">
            <v>43</v>
          </cell>
          <cell r="O33">
            <v>1198.93</v>
          </cell>
          <cell r="Q33">
            <v>120</v>
          </cell>
          <cell r="T33">
            <v>1202.3</v>
          </cell>
        </row>
        <row r="34">
          <cell r="K34">
            <v>45</v>
          </cell>
          <cell r="O34">
            <v>1199.43</v>
          </cell>
          <cell r="Q34">
            <v>110</v>
          </cell>
          <cell r="T34">
            <v>1198.8</v>
          </cell>
        </row>
        <row r="35">
          <cell r="K35">
            <v>55</v>
          </cell>
          <cell r="O35">
            <v>1199.23</v>
          </cell>
          <cell r="Q35">
            <v>100</v>
          </cell>
          <cell r="T35">
            <v>1197.8</v>
          </cell>
        </row>
        <row r="36">
          <cell r="K36">
            <v>63</v>
          </cell>
          <cell r="O36">
            <v>1199.93</v>
          </cell>
          <cell r="Q36">
            <v>90</v>
          </cell>
          <cell r="T36">
            <v>1197.3</v>
          </cell>
        </row>
        <row r="37">
          <cell r="K37">
            <v>65</v>
          </cell>
          <cell r="O37">
            <v>1200.8300000000002</v>
          </cell>
          <cell r="Q37">
            <v>80</v>
          </cell>
          <cell r="T37">
            <v>1197.3</v>
          </cell>
        </row>
        <row r="38">
          <cell r="K38">
            <v>68</v>
          </cell>
          <cell r="O38">
            <v>1201.13</v>
          </cell>
          <cell r="Q38">
            <v>70</v>
          </cell>
          <cell r="T38">
            <v>1197.3</v>
          </cell>
        </row>
        <row r="39">
          <cell r="K39">
            <v>69</v>
          </cell>
          <cell r="O39">
            <v>1202.13</v>
          </cell>
          <cell r="Q39">
            <v>60</v>
          </cell>
          <cell r="T39">
            <v>1198.3</v>
          </cell>
        </row>
        <row r="40">
          <cell r="K40">
            <v>75</v>
          </cell>
          <cell r="O40">
            <v>1202.13</v>
          </cell>
          <cell r="Q40">
            <v>50</v>
          </cell>
          <cell r="T40">
            <v>1199.3</v>
          </cell>
        </row>
        <row r="41">
          <cell r="K41">
            <v>80</v>
          </cell>
          <cell r="O41">
            <v>1202.93</v>
          </cell>
          <cell r="Q41">
            <v>40</v>
          </cell>
          <cell r="T41">
            <v>1199.8</v>
          </cell>
        </row>
        <row r="42">
          <cell r="K42">
            <v>85</v>
          </cell>
          <cell r="O42">
            <v>1202.43</v>
          </cell>
          <cell r="Q42">
            <v>36</v>
          </cell>
          <cell r="T42">
            <v>1202.8</v>
          </cell>
        </row>
        <row r="43">
          <cell r="K43">
            <v>86</v>
          </cell>
          <cell r="O43">
            <v>1203.13</v>
          </cell>
          <cell r="Q43">
            <v>30</v>
          </cell>
          <cell r="T43">
            <v>1201.3</v>
          </cell>
        </row>
        <row r="44">
          <cell r="K44">
            <v>89</v>
          </cell>
          <cell r="O44">
            <v>1203.43</v>
          </cell>
          <cell r="Q44">
            <v>26</v>
          </cell>
          <cell r="T44">
            <v>1206.3</v>
          </cell>
        </row>
        <row r="45">
          <cell r="K45">
            <v>95</v>
          </cell>
          <cell r="O45">
            <v>1203.13</v>
          </cell>
          <cell r="Q45">
            <v>24</v>
          </cell>
          <cell r="T45">
            <v>1206.3</v>
          </cell>
        </row>
        <row r="46">
          <cell r="K46">
            <v>99</v>
          </cell>
          <cell r="O46">
            <v>1202.93</v>
          </cell>
          <cell r="Q46">
            <v>20</v>
          </cell>
          <cell r="T46">
            <v>1204.3</v>
          </cell>
        </row>
        <row r="47">
          <cell r="K47">
            <v>105</v>
          </cell>
          <cell r="O47">
            <v>1204.43</v>
          </cell>
          <cell r="Q47">
            <v>18</v>
          </cell>
          <cell r="T47">
            <v>1203.3</v>
          </cell>
        </row>
        <row r="48">
          <cell r="K48">
            <v>115</v>
          </cell>
          <cell r="O48">
            <v>1206.43</v>
          </cell>
          <cell r="Q48">
            <v>12</v>
          </cell>
          <cell r="T48">
            <v>1207.3</v>
          </cell>
        </row>
        <row r="49">
          <cell r="Q49">
            <v>10</v>
          </cell>
          <cell r="T49">
            <v>1206.3</v>
          </cell>
        </row>
        <row r="50">
          <cell r="Q50">
            <v>0</v>
          </cell>
          <cell r="T50">
            <v>1218.3</v>
          </cell>
        </row>
        <row r="56">
          <cell r="Q56">
            <v>2</v>
          </cell>
          <cell r="R56">
            <v>1206.19</v>
          </cell>
          <cell r="T56">
            <v>2</v>
          </cell>
          <cell r="U56">
            <v>1207.39</v>
          </cell>
        </row>
        <row r="57">
          <cell r="Q57">
            <v>10</v>
          </cell>
          <cell r="R57">
            <v>1206.19</v>
          </cell>
          <cell r="T57">
            <v>10</v>
          </cell>
          <cell r="U57">
            <v>1205.39</v>
          </cell>
        </row>
        <row r="58">
          <cell r="Q58">
            <v>20</v>
          </cell>
          <cell r="R58">
            <v>1205.39</v>
          </cell>
          <cell r="T58">
            <v>20</v>
          </cell>
          <cell r="U58">
            <v>1203.89</v>
          </cell>
        </row>
        <row r="59">
          <cell r="Q59">
            <v>30</v>
          </cell>
          <cell r="R59">
            <v>1203.39</v>
          </cell>
          <cell r="T59">
            <v>30</v>
          </cell>
          <cell r="U59">
            <v>1202.89</v>
          </cell>
        </row>
        <row r="60">
          <cell r="Q60">
            <v>40</v>
          </cell>
          <cell r="R60">
            <v>1200.69</v>
          </cell>
          <cell r="T60">
            <v>40</v>
          </cell>
          <cell r="U60">
            <v>1202.09</v>
          </cell>
        </row>
        <row r="61">
          <cell r="Q61">
            <v>50</v>
          </cell>
          <cell r="R61">
            <v>1200.09</v>
          </cell>
          <cell r="T61">
            <v>50</v>
          </cell>
          <cell r="U61">
            <v>1201.39</v>
          </cell>
        </row>
        <row r="62">
          <cell r="Q62">
            <v>60</v>
          </cell>
          <cell r="R62">
            <v>1199.59</v>
          </cell>
          <cell r="T62">
            <v>60</v>
          </cell>
          <cell r="U62">
            <v>1200.69</v>
          </cell>
        </row>
        <row r="63">
          <cell r="Q63">
            <v>67</v>
          </cell>
          <cell r="R63">
            <v>1199.09</v>
          </cell>
          <cell r="T63">
            <v>70</v>
          </cell>
          <cell r="U63">
            <v>1199.39</v>
          </cell>
        </row>
        <row r="64">
          <cell r="Q64">
            <v>70</v>
          </cell>
          <cell r="R64">
            <v>1199.39</v>
          </cell>
          <cell r="T64">
            <v>75</v>
          </cell>
          <cell r="U64">
            <v>1198.79</v>
          </cell>
        </row>
        <row r="65">
          <cell r="Q65">
            <v>74</v>
          </cell>
          <cell r="R65">
            <v>1199.09</v>
          </cell>
          <cell r="T65">
            <v>80</v>
          </cell>
          <cell r="U65">
            <v>1198.59</v>
          </cell>
        </row>
        <row r="66">
          <cell r="Q66">
            <v>80</v>
          </cell>
          <cell r="R66">
            <v>1199.89</v>
          </cell>
          <cell r="T66">
            <v>90</v>
          </cell>
          <cell r="U66">
            <v>1198.79</v>
          </cell>
        </row>
        <row r="67">
          <cell r="Q67">
            <v>90</v>
          </cell>
          <cell r="R67">
            <v>1201.39</v>
          </cell>
          <cell r="T67">
            <v>100</v>
          </cell>
          <cell r="U67">
            <v>1198.79</v>
          </cell>
        </row>
        <row r="68">
          <cell r="Q68">
            <v>100</v>
          </cell>
          <cell r="R68">
            <v>1202.39</v>
          </cell>
          <cell r="T68">
            <v>110</v>
          </cell>
          <cell r="U68">
            <v>1200.39</v>
          </cell>
        </row>
        <row r="69">
          <cell r="Q69">
            <v>110</v>
          </cell>
          <cell r="R69">
            <v>1204.19</v>
          </cell>
          <cell r="T69">
            <v>120</v>
          </cell>
          <cell r="U69">
            <v>1202.89</v>
          </cell>
        </row>
        <row r="70">
          <cell r="Q70">
            <v>120</v>
          </cell>
          <cell r="R70">
            <v>1205.59</v>
          </cell>
          <cell r="T70">
            <v>130</v>
          </cell>
          <cell r="U70">
            <v>1204.19</v>
          </cell>
        </row>
        <row r="71">
          <cell r="Q71">
            <v>130</v>
          </cell>
          <cell r="R71">
            <v>1206.89</v>
          </cell>
          <cell r="T71">
            <v>140</v>
          </cell>
          <cell r="U71">
            <v>1205.59</v>
          </cell>
        </row>
        <row r="76">
          <cell r="P76">
            <v>-15</v>
          </cell>
          <cell r="S76">
            <v>1221.3</v>
          </cell>
        </row>
        <row r="77">
          <cell r="P77">
            <v>-12</v>
          </cell>
          <cell r="S77">
            <v>1219.3</v>
          </cell>
        </row>
        <row r="78">
          <cell r="P78">
            <v>-2</v>
          </cell>
          <cell r="S78">
            <v>1217.8</v>
          </cell>
        </row>
        <row r="79">
          <cell r="P79">
            <v>8</v>
          </cell>
          <cell r="S79">
            <v>1213.3</v>
          </cell>
        </row>
        <row r="80">
          <cell r="P80">
            <v>10</v>
          </cell>
          <cell r="S80">
            <v>1208.3</v>
          </cell>
        </row>
        <row r="81">
          <cell r="I81">
            <v>-15</v>
          </cell>
          <cell r="M81">
            <v>1221.3</v>
          </cell>
          <cell r="P81">
            <v>18</v>
          </cell>
          <cell r="S81">
            <v>1207.3</v>
          </cell>
        </row>
        <row r="82">
          <cell r="I82">
            <v>15</v>
          </cell>
          <cell r="M82">
            <v>1212.3</v>
          </cell>
          <cell r="P82">
            <v>28</v>
          </cell>
          <cell r="S82">
            <v>1205.3</v>
          </cell>
        </row>
        <row r="83">
          <cell r="I83">
            <v>25</v>
          </cell>
          <cell r="M83">
            <v>1208.6</v>
          </cell>
          <cell r="P83">
            <v>33</v>
          </cell>
          <cell r="S83">
            <v>1205.3</v>
          </cell>
        </row>
        <row r="84">
          <cell r="I84">
            <v>35</v>
          </cell>
          <cell r="M84">
            <v>1206.2</v>
          </cell>
          <cell r="P84">
            <v>34</v>
          </cell>
          <cell r="S84">
            <v>1202.3</v>
          </cell>
        </row>
        <row r="85">
          <cell r="I85">
            <v>40</v>
          </cell>
          <cell r="M85">
            <v>1205</v>
          </cell>
          <cell r="P85">
            <v>38</v>
          </cell>
          <cell r="S85">
            <v>1201.8</v>
          </cell>
        </row>
        <row r="86">
          <cell r="I86">
            <v>45</v>
          </cell>
          <cell r="M86">
            <v>1205.3</v>
          </cell>
          <cell r="P86">
            <v>45</v>
          </cell>
          <cell r="S86">
            <v>1201.8</v>
          </cell>
        </row>
        <row r="87">
          <cell r="I87">
            <v>50</v>
          </cell>
          <cell r="M87">
            <v>1203</v>
          </cell>
          <cell r="P87">
            <v>48</v>
          </cell>
          <cell r="S87">
            <v>1202.3</v>
          </cell>
        </row>
        <row r="88">
          <cell r="I88">
            <v>55</v>
          </cell>
          <cell r="M88">
            <v>1201.8999999999999</v>
          </cell>
          <cell r="P88">
            <v>58</v>
          </cell>
          <cell r="S88">
            <v>1200.8</v>
          </cell>
        </row>
        <row r="89">
          <cell r="I89">
            <v>60</v>
          </cell>
          <cell r="M89">
            <v>1201.3</v>
          </cell>
          <cell r="P89">
            <v>68</v>
          </cell>
          <cell r="S89">
            <v>1199.3</v>
          </cell>
        </row>
        <row r="90">
          <cell r="I90">
            <v>65</v>
          </cell>
          <cell r="M90">
            <v>1200.5</v>
          </cell>
          <cell r="P90">
            <v>78</v>
          </cell>
          <cell r="S90">
            <v>1200.3</v>
          </cell>
        </row>
        <row r="91">
          <cell r="I91">
            <v>70</v>
          </cell>
          <cell r="M91">
            <v>1201.3</v>
          </cell>
          <cell r="P91">
            <v>88</v>
          </cell>
          <cell r="S91">
            <v>1199.8</v>
          </cell>
        </row>
        <row r="92">
          <cell r="I92">
            <v>75</v>
          </cell>
          <cell r="M92">
            <v>1202.3</v>
          </cell>
          <cell r="P92">
            <v>98</v>
          </cell>
          <cell r="S92">
            <v>1200.3</v>
          </cell>
        </row>
        <row r="93">
          <cell r="I93">
            <v>80</v>
          </cell>
          <cell r="M93">
            <v>1202</v>
          </cell>
          <cell r="P93">
            <v>108</v>
          </cell>
          <cell r="S93">
            <v>1201.3</v>
          </cell>
        </row>
        <row r="94">
          <cell r="I94">
            <v>85</v>
          </cell>
          <cell r="M94">
            <v>1201.6</v>
          </cell>
          <cell r="P94">
            <v>118</v>
          </cell>
          <cell r="S94">
            <v>1201.8</v>
          </cell>
        </row>
        <row r="95">
          <cell r="I95">
            <v>90</v>
          </cell>
          <cell r="M95">
            <v>1201.6</v>
          </cell>
          <cell r="P95">
            <v>128</v>
          </cell>
          <cell r="S95">
            <v>1203.3</v>
          </cell>
        </row>
        <row r="96">
          <cell r="I96">
            <v>95</v>
          </cell>
          <cell r="M96">
            <v>1201.5</v>
          </cell>
          <cell r="P96">
            <v>138</v>
          </cell>
          <cell r="S96">
            <v>1207.3</v>
          </cell>
        </row>
        <row r="97">
          <cell r="I97">
            <v>100</v>
          </cell>
          <cell r="M97">
            <v>1201.8</v>
          </cell>
          <cell r="P97">
            <v>143</v>
          </cell>
          <cell r="S97">
            <v>1212.3</v>
          </cell>
        </row>
        <row r="98">
          <cell r="I98">
            <v>105</v>
          </cell>
          <cell r="M98">
            <v>1202.8999999999999</v>
          </cell>
          <cell r="P98">
            <v>148</v>
          </cell>
          <cell r="S98">
            <v>1214.3</v>
          </cell>
        </row>
        <row r="99">
          <cell r="I99">
            <v>110</v>
          </cell>
          <cell r="M99">
            <v>1202.8999999999999</v>
          </cell>
          <cell r="P99">
            <v>158</v>
          </cell>
          <cell r="S99">
            <v>1215.3</v>
          </cell>
        </row>
        <row r="100">
          <cell r="I100">
            <v>115</v>
          </cell>
          <cell r="M100">
            <v>1203.2</v>
          </cell>
          <cell r="P100">
            <v>168</v>
          </cell>
          <cell r="S100">
            <v>1219.3</v>
          </cell>
        </row>
        <row r="101">
          <cell r="I101">
            <v>120</v>
          </cell>
          <cell r="M101">
            <v>1203.7</v>
          </cell>
          <cell r="P101">
            <v>173</v>
          </cell>
          <cell r="S101">
            <v>1221.3</v>
          </cell>
        </row>
        <row r="102">
          <cell r="I102">
            <v>125</v>
          </cell>
          <cell r="M102">
            <v>1204.5</v>
          </cell>
        </row>
        <row r="103">
          <cell r="I103">
            <v>130</v>
          </cell>
          <cell r="M103">
            <v>1205.3</v>
          </cell>
        </row>
        <row r="104">
          <cell r="I104">
            <v>135</v>
          </cell>
          <cell r="M104">
            <v>1205.6</v>
          </cell>
        </row>
        <row r="105">
          <cell r="I105">
            <v>140</v>
          </cell>
          <cell r="M105">
            <v>1207.3999999999999</v>
          </cell>
        </row>
        <row r="106">
          <cell r="I106">
            <v>145</v>
          </cell>
          <cell r="M106">
            <v>1210.8</v>
          </cell>
        </row>
        <row r="107">
          <cell r="I107">
            <v>150</v>
          </cell>
          <cell r="M107">
            <v>1213.6</v>
          </cell>
        </row>
        <row r="108">
          <cell r="I108">
            <v>155</v>
          </cell>
          <cell r="M108">
            <v>1214.8999999999999</v>
          </cell>
        </row>
        <row r="109">
          <cell r="I109">
            <v>165</v>
          </cell>
          <cell r="M109">
            <v>1217.8</v>
          </cell>
        </row>
        <row r="110">
          <cell r="I110">
            <v>175</v>
          </cell>
          <cell r="M110">
            <v>1221.3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workbookViewId="0" topLeftCell="A1">
      <selection activeCell="P32" sqref="P32"/>
    </sheetView>
  </sheetViews>
  <sheetFormatPr defaultColWidth="9.140625" defaultRowHeight="12.75"/>
  <cols>
    <col min="3" max="3" width="3.421875" style="0" customWidth="1"/>
    <col min="6" max="6" width="4.7109375" style="0" customWidth="1"/>
    <col min="7" max="7" width="9.57421875" style="0" bestFit="1" customWidth="1"/>
    <col min="9" max="9" width="12.57421875" style="0" customWidth="1"/>
    <col min="10" max="10" width="5.421875" style="0" customWidth="1"/>
    <col min="11" max="11" width="10.57421875" style="0" customWidth="1"/>
    <col min="12" max="12" width="8.00390625" style="0" customWidth="1"/>
    <col min="13" max="13" width="5.421875" style="0" customWidth="1"/>
    <col min="14" max="14" width="9.28125" style="0" bestFit="1" customWidth="1"/>
    <col min="15" max="15" width="7.7109375" style="0" bestFit="1" customWidth="1"/>
    <col min="16" max="16" width="4.140625" style="0" customWidth="1"/>
    <col min="17" max="17" width="9.28125" style="0" bestFit="1" customWidth="1"/>
    <col min="18" max="18" width="7.7109375" style="0" customWidth="1"/>
    <col min="19" max="19" width="5.421875" style="0" customWidth="1"/>
    <col min="20" max="20" width="6.00390625" style="0" customWidth="1"/>
    <col min="21" max="21" width="10.00390625" style="0" customWidth="1"/>
    <col min="24" max="24" width="10.28125" style="0" customWidth="1"/>
    <col min="26" max="26" width="5.00390625" style="0" customWidth="1"/>
    <col min="27" max="27" width="5.28125" style="0" customWidth="1"/>
    <col min="28" max="28" width="9.57421875" style="0" customWidth="1"/>
  </cols>
  <sheetData>
    <row r="1" spans="1:32" ht="12.75">
      <c r="A1" s="27" t="s">
        <v>2</v>
      </c>
      <c r="B1" s="27"/>
      <c r="C1" s="11"/>
      <c r="D1" s="27" t="s">
        <v>20</v>
      </c>
      <c r="E1" s="27"/>
      <c r="G1" s="27" t="s">
        <v>3</v>
      </c>
      <c r="H1" s="27"/>
      <c r="I1" s="27"/>
      <c r="J1" s="11"/>
      <c r="K1" s="27" t="s">
        <v>19</v>
      </c>
      <c r="L1" s="27"/>
      <c r="M1" s="11"/>
      <c r="N1" s="27" t="s">
        <v>21</v>
      </c>
      <c r="O1" s="27"/>
      <c r="P1" s="11"/>
      <c r="Q1" s="27" t="s">
        <v>22</v>
      </c>
      <c r="R1" s="27"/>
      <c r="S1" s="11"/>
      <c r="U1" s="29" t="s">
        <v>9</v>
      </c>
      <c r="V1" s="29"/>
      <c r="W1" s="29"/>
      <c r="X1" s="29"/>
      <c r="Y1" s="29"/>
      <c r="AA1" s="29" t="s">
        <v>10</v>
      </c>
      <c r="AB1" s="29"/>
      <c r="AC1" s="29"/>
      <c r="AD1" s="29"/>
      <c r="AE1" s="29"/>
      <c r="AF1" s="29"/>
    </row>
    <row r="2" spans="1:32" ht="13.5" thickBot="1">
      <c r="A2" s="1" t="s">
        <v>0</v>
      </c>
      <c r="B2" s="1" t="s">
        <v>1</v>
      </c>
      <c r="C2" s="11"/>
      <c r="D2" s="1" t="s">
        <v>0</v>
      </c>
      <c r="E2" s="1" t="s">
        <v>1</v>
      </c>
      <c r="G2" s="1" t="s">
        <v>0</v>
      </c>
      <c r="H2" s="1" t="s">
        <v>1</v>
      </c>
      <c r="I2" s="4" t="s">
        <v>4</v>
      </c>
      <c r="J2" s="3"/>
      <c r="K2" s="1" t="s">
        <v>0</v>
      </c>
      <c r="L2" s="1" t="s">
        <v>1</v>
      </c>
      <c r="M2" s="11"/>
      <c r="N2" s="1" t="s">
        <v>0</v>
      </c>
      <c r="O2" s="1" t="s">
        <v>1</v>
      </c>
      <c r="P2" s="11"/>
      <c r="Q2" s="1" t="s">
        <v>0</v>
      </c>
      <c r="R2" s="1" t="s">
        <v>1</v>
      </c>
      <c r="S2" s="11"/>
      <c r="U2" s="9" t="s">
        <v>7</v>
      </c>
      <c r="V2" s="9" t="s">
        <v>6</v>
      </c>
      <c r="W2" s="9" t="s">
        <v>5</v>
      </c>
      <c r="X2" s="9" t="s">
        <v>8</v>
      </c>
      <c r="Y2" s="9" t="s">
        <v>1</v>
      </c>
      <c r="AB2" s="15" t="s">
        <v>7</v>
      </c>
      <c r="AC2" s="12" t="s">
        <v>12</v>
      </c>
      <c r="AD2" s="9" t="s">
        <v>5</v>
      </c>
      <c r="AE2" s="9" t="s">
        <v>8</v>
      </c>
      <c r="AF2" s="9" t="s">
        <v>1</v>
      </c>
    </row>
    <row r="3" spans="1:32" ht="13.5" thickTop="1">
      <c r="A3">
        <v>0</v>
      </c>
      <c r="B3">
        <v>1228.06</v>
      </c>
      <c r="D3">
        <v>0</v>
      </c>
      <c r="E3">
        <v>1228.06</v>
      </c>
      <c r="G3">
        <v>0</v>
      </c>
      <c r="H3">
        <v>1230.97</v>
      </c>
      <c r="I3">
        <f aca="true" t="shared" si="0" ref="I3:I37">G3+205</f>
        <v>205</v>
      </c>
      <c r="K3">
        <v>205</v>
      </c>
      <c r="L3">
        <v>1230.97</v>
      </c>
      <c r="N3">
        <v>0</v>
      </c>
      <c r="O3">
        <v>1227.2</v>
      </c>
      <c r="Q3">
        <v>0</v>
      </c>
      <c r="R3">
        <v>1227.2</v>
      </c>
      <c r="U3" s="14"/>
      <c r="V3" s="14"/>
      <c r="W3" s="14"/>
      <c r="X3" s="14">
        <v>3130</v>
      </c>
      <c r="Y3" s="14">
        <v>1225</v>
      </c>
      <c r="AB3" s="16"/>
      <c r="AC3" s="17"/>
      <c r="AD3" s="14"/>
      <c r="AE3" s="14">
        <v>3379</v>
      </c>
      <c r="AF3" s="14">
        <v>1235</v>
      </c>
    </row>
    <row r="4" spans="1:32" ht="12.75">
      <c r="A4">
        <v>249.70554583549003</v>
      </c>
      <c r="B4">
        <v>1221.3</v>
      </c>
      <c r="D4">
        <v>249.70554583549003</v>
      </c>
      <c r="E4">
        <v>1221.3</v>
      </c>
      <c r="G4" s="6">
        <v>32.43578184659639</v>
      </c>
      <c r="H4">
        <v>1227.18</v>
      </c>
      <c r="I4" s="5">
        <f t="shared" si="0"/>
        <v>237.4357818465964</v>
      </c>
      <c r="J4" s="5"/>
      <c r="K4" s="6">
        <v>237.4357818465964</v>
      </c>
      <c r="L4">
        <v>1227.18</v>
      </c>
      <c r="N4">
        <v>413.42</v>
      </c>
      <c r="O4">
        <v>1222.23</v>
      </c>
      <c r="Q4">
        <v>413.42</v>
      </c>
      <c r="R4">
        <v>1222.6</v>
      </c>
      <c r="T4" s="8" t="s">
        <v>14</v>
      </c>
      <c r="U4" s="2">
        <v>233</v>
      </c>
      <c r="V4" s="2">
        <v>0</v>
      </c>
      <c r="W4">
        <v>0</v>
      </c>
      <c r="X4">
        <v>3175</v>
      </c>
      <c r="Y4">
        <f>1221.3-V4</f>
        <v>1221.3</v>
      </c>
      <c r="AA4" s="13" t="s">
        <v>13</v>
      </c>
      <c r="AB4" s="2">
        <v>50</v>
      </c>
      <c r="AC4" s="2">
        <v>0</v>
      </c>
      <c r="AD4">
        <f aca="true" t="shared" si="1" ref="AD4:AD28">(AB5-AB4)+AD5</f>
        <v>189</v>
      </c>
      <c r="AE4">
        <f aca="true" t="shared" si="2" ref="AE4:AE28">$AE$30+AD4</f>
        <v>3349</v>
      </c>
      <c r="AF4">
        <f>1221.35-AC4</f>
        <v>1221.35</v>
      </c>
    </row>
    <row r="5" spans="1:32" ht="12.75">
      <c r="A5">
        <v>513.9374976732647</v>
      </c>
      <c r="B5">
        <v>1219.39</v>
      </c>
      <c r="D5">
        <v>513.9374976732647</v>
      </c>
      <c r="E5">
        <v>1219.39</v>
      </c>
      <c r="G5" s="6">
        <v>155.2645605794322</v>
      </c>
      <c r="H5">
        <v>1223.21</v>
      </c>
      <c r="I5" s="5">
        <f t="shared" si="0"/>
        <v>360.2645605794322</v>
      </c>
      <c r="J5" s="5"/>
      <c r="K5" s="6">
        <v>360.2645605794322</v>
      </c>
      <c r="L5">
        <v>1223.21</v>
      </c>
      <c r="N5">
        <v>854.24</v>
      </c>
      <c r="O5">
        <v>1217.26</v>
      </c>
      <c r="Q5">
        <v>854.24</v>
      </c>
      <c r="R5">
        <v>1219.6</v>
      </c>
      <c r="U5" s="2">
        <v>230</v>
      </c>
      <c r="V5" s="2">
        <v>2</v>
      </c>
      <c r="W5">
        <f>(U4-U5)+W4</f>
        <v>3</v>
      </c>
      <c r="X5">
        <f>$X$4+W5</f>
        <v>3178</v>
      </c>
      <c r="Y5">
        <f aca="true" t="shared" si="3" ref="Y5:Y29">1221.3-V5</f>
        <v>1219.3</v>
      </c>
      <c r="AB5" s="2">
        <v>60</v>
      </c>
      <c r="AC5" s="2">
        <v>3.5</v>
      </c>
      <c r="AD5">
        <f t="shared" si="1"/>
        <v>179</v>
      </c>
      <c r="AE5">
        <f t="shared" si="2"/>
        <v>3339</v>
      </c>
      <c r="AF5">
        <f aca="true" t="shared" si="4" ref="AF5:AF30">1221.35-AC5</f>
        <v>1217.85</v>
      </c>
    </row>
    <row r="6" spans="1:32" ht="12.75">
      <c r="A6">
        <v>577.6559159288993</v>
      </c>
      <c r="B6">
        <v>1215.24</v>
      </c>
      <c r="D6">
        <v>577.6559159288993</v>
      </c>
      <c r="E6">
        <v>1215.24</v>
      </c>
      <c r="G6" s="6">
        <v>459.4110679290977</v>
      </c>
      <c r="H6">
        <v>1217.19</v>
      </c>
      <c r="I6" s="5">
        <f t="shared" si="0"/>
        <v>664.4110679290977</v>
      </c>
      <c r="J6" s="5"/>
      <c r="K6" s="6">
        <v>664.4110679290977</v>
      </c>
      <c r="L6">
        <v>1217.19</v>
      </c>
      <c r="N6">
        <v>1237.95</v>
      </c>
      <c r="O6">
        <v>1217</v>
      </c>
      <c r="Q6">
        <v>1237.95</v>
      </c>
      <c r="R6">
        <v>1218.8</v>
      </c>
      <c r="U6" s="2">
        <v>220</v>
      </c>
      <c r="V6" s="2">
        <v>3.5</v>
      </c>
      <c r="W6">
        <f aca="true" t="shared" si="5" ref="W6:W29">(U5-U6)+W5</f>
        <v>13</v>
      </c>
      <c r="X6">
        <f aca="true" t="shared" si="6" ref="X6:X29">$X$4+W6</f>
        <v>3188</v>
      </c>
      <c r="Y6">
        <f t="shared" si="3"/>
        <v>1217.8</v>
      </c>
      <c r="AB6" s="2">
        <v>66</v>
      </c>
      <c r="AC6" s="2">
        <v>3</v>
      </c>
      <c r="AD6">
        <f t="shared" si="1"/>
        <v>173</v>
      </c>
      <c r="AE6">
        <f t="shared" si="2"/>
        <v>3333</v>
      </c>
      <c r="AF6">
        <f t="shared" si="4"/>
        <v>1218.35</v>
      </c>
    </row>
    <row r="7" spans="1:32" ht="12.75">
      <c r="A7">
        <v>865.2570611595817</v>
      </c>
      <c r="B7">
        <v>1213.14</v>
      </c>
      <c r="D7">
        <v>865.2570611595817</v>
      </c>
      <c r="E7">
        <v>1213.14</v>
      </c>
      <c r="G7" s="6">
        <v>886.0487498326071</v>
      </c>
      <c r="H7">
        <v>1213.37</v>
      </c>
      <c r="I7" s="5">
        <f t="shared" si="0"/>
        <v>1091.048749832607</v>
      </c>
      <c r="J7" s="5"/>
      <c r="K7" s="6">
        <v>1091.048749832607</v>
      </c>
      <c r="L7">
        <v>1213.37</v>
      </c>
      <c r="N7">
        <v>1523.74</v>
      </c>
      <c r="O7">
        <v>1216.95</v>
      </c>
      <c r="Q7">
        <v>1523.74</v>
      </c>
      <c r="R7">
        <v>1218.61</v>
      </c>
      <c r="U7" s="2">
        <v>210</v>
      </c>
      <c r="V7" s="2">
        <v>8</v>
      </c>
      <c r="W7">
        <f t="shared" si="5"/>
        <v>23</v>
      </c>
      <c r="X7">
        <f t="shared" si="6"/>
        <v>3198</v>
      </c>
      <c r="Y7">
        <f t="shared" si="3"/>
        <v>1213.3</v>
      </c>
      <c r="AB7" s="2">
        <v>70</v>
      </c>
      <c r="AC7" s="2">
        <v>6</v>
      </c>
      <c r="AD7">
        <f t="shared" si="1"/>
        <v>169</v>
      </c>
      <c r="AE7">
        <f t="shared" si="2"/>
        <v>3329</v>
      </c>
      <c r="AF7">
        <f t="shared" si="4"/>
        <v>1215.35</v>
      </c>
    </row>
    <row r="8" spans="1:32" ht="12.75">
      <c r="A8">
        <v>1290.540216298602</v>
      </c>
      <c r="B8">
        <v>1212.5</v>
      </c>
      <c r="D8">
        <v>1290.540216298602</v>
      </c>
      <c r="E8">
        <v>1212.5</v>
      </c>
      <c r="G8" s="6">
        <v>1373.5404065817252</v>
      </c>
      <c r="H8">
        <v>1213.23</v>
      </c>
      <c r="I8" s="5">
        <f t="shared" si="0"/>
        <v>1578.5404065817252</v>
      </c>
      <c r="J8" s="5"/>
      <c r="K8" s="6">
        <v>1578.5404065817252</v>
      </c>
      <c r="L8">
        <v>1213.23</v>
      </c>
      <c r="N8">
        <v>1847.67</v>
      </c>
      <c r="O8">
        <v>1216.8</v>
      </c>
      <c r="Q8">
        <v>1847.67</v>
      </c>
      <c r="R8">
        <v>1218.47</v>
      </c>
      <c r="U8" s="2">
        <v>208</v>
      </c>
      <c r="V8" s="2">
        <v>13</v>
      </c>
      <c r="W8">
        <f t="shared" si="5"/>
        <v>25</v>
      </c>
      <c r="X8">
        <f t="shared" si="6"/>
        <v>3200</v>
      </c>
      <c r="Y8">
        <f t="shared" si="3"/>
        <v>1208.3</v>
      </c>
      <c r="AA8" s="8" t="s">
        <v>11</v>
      </c>
      <c r="AB8" s="2">
        <v>75</v>
      </c>
      <c r="AC8" s="2">
        <v>10</v>
      </c>
      <c r="AD8">
        <f t="shared" si="1"/>
        <v>164</v>
      </c>
      <c r="AE8">
        <f t="shared" si="2"/>
        <v>3324</v>
      </c>
      <c r="AF8">
        <f t="shared" si="4"/>
        <v>1211.35</v>
      </c>
    </row>
    <row r="9" spans="1:32" ht="12.75">
      <c r="A9">
        <v>1805.7253906825317</v>
      </c>
      <c r="B9">
        <v>1212.13</v>
      </c>
      <c r="D9">
        <v>1805.7253906825317</v>
      </c>
      <c r="E9">
        <v>1212.13</v>
      </c>
      <c r="G9" s="6">
        <v>1880.36319732421</v>
      </c>
      <c r="H9">
        <v>1212.87</v>
      </c>
      <c r="I9" s="5">
        <f t="shared" si="0"/>
        <v>2085.36319732421</v>
      </c>
      <c r="J9" s="5"/>
      <c r="K9" s="6">
        <v>2085.36319732421</v>
      </c>
      <c r="L9">
        <v>1212.87</v>
      </c>
      <c r="N9">
        <v>2254.4</v>
      </c>
      <c r="O9">
        <v>1216.9</v>
      </c>
      <c r="Q9">
        <v>2254.4</v>
      </c>
      <c r="R9">
        <v>1218.42</v>
      </c>
      <c r="U9" s="2">
        <v>200</v>
      </c>
      <c r="V9" s="2">
        <v>14</v>
      </c>
      <c r="W9">
        <f t="shared" si="5"/>
        <v>33</v>
      </c>
      <c r="X9">
        <f t="shared" si="6"/>
        <v>3208</v>
      </c>
      <c r="Y9">
        <f t="shared" si="3"/>
        <v>1207.3</v>
      </c>
      <c r="AB9" s="2">
        <v>80</v>
      </c>
      <c r="AC9" s="2">
        <v>12</v>
      </c>
      <c r="AD9">
        <f t="shared" si="1"/>
        <v>159</v>
      </c>
      <c r="AE9">
        <f t="shared" si="2"/>
        <v>3319</v>
      </c>
      <c r="AF9">
        <f t="shared" si="4"/>
        <v>1209.35</v>
      </c>
    </row>
    <row r="10" spans="1:32" ht="12.75">
      <c r="A10">
        <v>2234.8645352405642</v>
      </c>
      <c r="B10">
        <v>1212.56</v>
      </c>
      <c r="D10">
        <v>2234.8645352405642</v>
      </c>
      <c r="E10">
        <v>1212.56</v>
      </c>
      <c r="G10" s="6">
        <v>2436.62223823231</v>
      </c>
      <c r="H10">
        <v>1213.82</v>
      </c>
      <c r="I10" s="5">
        <f t="shared" si="0"/>
        <v>2641.62223823231</v>
      </c>
      <c r="J10" s="5"/>
      <c r="K10" s="6">
        <v>2641.62223823231</v>
      </c>
      <c r="L10">
        <v>1213.82</v>
      </c>
      <c r="N10">
        <v>2425.44</v>
      </c>
      <c r="O10">
        <v>1217.5</v>
      </c>
      <c r="Q10">
        <v>2425.44</v>
      </c>
      <c r="R10">
        <v>1218.94</v>
      </c>
      <c r="U10" s="2">
        <v>190</v>
      </c>
      <c r="V10" s="2">
        <v>16</v>
      </c>
      <c r="W10">
        <f t="shared" si="5"/>
        <v>43</v>
      </c>
      <c r="X10">
        <f t="shared" si="6"/>
        <v>3218</v>
      </c>
      <c r="Y10">
        <f t="shared" si="3"/>
        <v>1205.3</v>
      </c>
      <c r="AB10" s="2">
        <v>90</v>
      </c>
      <c r="AC10" s="2">
        <v>16</v>
      </c>
      <c r="AD10">
        <f t="shared" si="1"/>
        <v>149</v>
      </c>
      <c r="AE10">
        <f t="shared" si="2"/>
        <v>3309</v>
      </c>
      <c r="AF10">
        <f t="shared" si="4"/>
        <v>1205.35</v>
      </c>
    </row>
    <row r="11" spans="1:32" ht="12.75">
      <c r="A11">
        <v>2535.8936192208334</v>
      </c>
      <c r="B11">
        <v>1213.43</v>
      </c>
      <c r="D11">
        <v>2535.8936192208334</v>
      </c>
      <c r="E11">
        <v>1213.43</v>
      </c>
      <c r="G11" s="20">
        <v>2649.811644528683</v>
      </c>
      <c r="H11" s="21">
        <v>1213.91</v>
      </c>
      <c r="I11" s="22">
        <f t="shared" si="0"/>
        <v>2854.811644528683</v>
      </c>
      <c r="J11" s="24"/>
      <c r="K11" s="26">
        <v>2854.811644528683</v>
      </c>
      <c r="L11" s="25">
        <v>1213.91</v>
      </c>
      <c r="M11" s="25"/>
      <c r="N11">
        <v>2648.33</v>
      </c>
      <c r="O11">
        <v>1218.2</v>
      </c>
      <c r="Q11">
        <v>2648.33</v>
      </c>
      <c r="R11">
        <v>1219.8</v>
      </c>
      <c r="S11" s="25"/>
      <c r="U11" s="2">
        <v>185</v>
      </c>
      <c r="V11" s="2">
        <v>16</v>
      </c>
      <c r="W11">
        <f t="shared" si="5"/>
        <v>48</v>
      </c>
      <c r="X11">
        <f t="shared" si="6"/>
        <v>3223</v>
      </c>
      <c r="Y11">
        <f t="shared" si="3"/>
        <v>1205.3</v>
      </c>
      <c r="AB11" s="2">
        <v>96</v>
      </c>
      <c r="AC11" s="2">
        <v>16</v>
      </c>
      <c r="AD11">
        <f t="shared" si="1"/>
        <v>143</v>
      </c>
      <c r="AE11">
        <f t="shared" si="2"/>
        <v>3303</v>
      </c>
      <c r="AF11">
        <f t="shared" si="4"/>
        <v>1205.35</v>
      </c>
    </row>
    <row r="12" spans="1:32" ht="12.75">
      <c r="A12" s="21">
        <v>2860.7631775992695</v>
      </c>
      <c r="B12" s="21">
        <v>1214.04</v>
      </c>
      <c r="C12" s="25"/>
      <c r="D12" s="25">
        <v>2860.7631775992695</v>
      </c>
      <c r="E12" s="25">
        <v>1214.04</v>
      </c>
      <c r="G12" s="20">
        <v>2780.165529817922</v>
      </c>
      <c r="H12" s="21">
        <v>1212.56</v>
      </c>
      <c r="I12" s="22">
        <f t="shared" si="0"/>
        <v>2985.165529817922</v>
      </c>
      <c r="J12" s="24"/>
      <c r="K12" s="26">
        <v>2985.165529817922</v>
      </c>
      <c r="L12" s="25">
        <v>1212.56</v>
      </c>
      <c r="M12" s="25"/>
      <c r="N12">
        <v>2823.99</v>
      </c>
      <c r="O12">
        <v>1219.4</v>
      </c>
      <c r="Q12">
        <v>2823.99</v>
      </c>
      <c r="R12">
        <v>1221.22</v>
      </c>
      <c r="S12" s="25"/>
      <c r="U12" s="2">
        <v>184</v>
      </c>
      <c r="V12" s="2">
        <v>19</v>
      </c>
      <c r="W12">
        <f t="shared" si="5"/>
        <v>49</v>
      </c>
      <c r="X12">
        <f t="shared" si="6"/>
        <v>3224</v>
      </c>
      <c r="Y12">
        <f t="shared" si="3"/>
        <v>1202.3</v>
      </c>
      <c r="AB12" s="2">
        <v>100</v>
      </c>
      <c r="AC12" s="2">
        <v>17</v>
      </c>
      <c r="AD12">
        <f t="shared" si="1"/>
        <v>139</v>
      </c>
      <c r="AE12">
        <f t="shared" si="2"/>
        <v>3299</v>
      </c>
      <c r="AF12">
        <f t="shared" si="4"/>
        <v>1204.35</v>
      </c>
    </row>
    <row r="13" spans="1:32" ht="12.75">
      <c r="A13" s="21">
        <v>2975.886055464618</v>
      </c>
      <c r="B13" s="21">
        <v>1214.18</v>
      </c>
      <c r="C13" s="25"/>
      <c r="D13" s="25">
        <v>2975.886055464618</v>
      </c>
      <c r="E13" s="25">
        <v>1214.18</v>
      </c>
      <c r="G13" s="20">
        <v>2881.2410239052624</v>
      </c>
      <c r="H13" s="21">
        <v>1212.11</v>
      </c>
      <c r="I13" s="22">
        <f t="shared" si="0"/>
        <v>3086.2410239052624</v>
      </c>
      <c r="J13" s="24"/>
      <c r="K13" s="20">
        <v>3033.967936467604</v>
      </c>
      <c r="L13" s="21">
        <v>1208.39</v>
      </c>
      <c r="M13" s="25"/>
      <c r="N13">
        <v>3004.54</v>
      </c>
      <c r="O13">
        <v>1220.95</v>
      </c>
      <c r="Q13">
        <v>3004.54</v>
      </c>
      <c r="R13">
        <v>1224.3</v>
      </c>
      <c r="S13" s="25"/>
      <c r="T13" s="28" t="s">
        <v>11</v>
      </c>
      <c r="U13" s="2">
        <v>180</v>
      </c>
      <c r="V13" s="2">
        <v>19.5</v>
      </c>
      <c r="W13">
        <f t="shared" si="5"/>
        <v>53</v>
      </c>
      <c r="X13">
        <f t="shared" si="6"/>
        <v>3228</v>
      </c>
      <c r="Y13">
        <f t="shared" si="3"/>
        <v>1201.8</v>
      </c>
      <c r="AB13" s="2">
        <v>110</v>
      </c>
      <c r="AC13" s="2">
        <v>18</v>
      </c>
      <c r="AD13">
        <f t="shared" si="1"/>
        <v>129</v>
      </c>
      <c r="AE13">
        <f t="shared" si="2"/>
        <v>3289</v>
      </c>
      <c r="AF13">
        <f t="shared" si="4"/>
        <v>1203.35</v>
      </c>
    </row>
    <row r="14" spans="1:32" ht="12.75">
      <c r="A14" s="21">
        <v>3040.080862583263</v>
      </c>
      <c r="B14" s="21">
        <v>1214.78</v>
      </c>
      <c r="C14" s="25"/>
      <c r="D14" s="25">
        <v>3040.080862583263</v>
      </c>
      <c r="E14" s="25">
        <v>1214.78</v>
      </c>
      <c r="G14" s="20">
        <v>2924.1320150339366</v>
      </c>
      <c r="H14" s="21">
        <v>1211.6</v>
      </c>
      <c r="I14" s="22">
        <f t="shared" si="0"/>
        <v>3129.1320150339366</v>
      </c>
      <c r="J14" s="24"/>
      <c r="K14" s="20">
        <v>3035.967677161515</v>
      </c>
      <c r="L14" s="21">
        <v>1206.19</v>
      </c>
      <c r="M14" s="25"/>
      <c r="N14">
        <v>3110</v>
      </c>
      <c r="O14">
        <v>1222.15</v>
      </c>
      <c r="Q14">
        <v>3110</v>
      </c>
      <c r="R14">
        <v>1220.9</v>
      </c>
      <c r="S14" s="25"/>
      <c r="T14" s="28"/>
      <c r="U14" s="2">
        <v>173</v>
      </c>
      <c r="V14" s="2">
        <v>19.5</v>
      </c>
      <c r="W14">
        <f t="shared" si="5"/>
        <v>60</v>
      </c>
      <c r="X14">
        <f t="shared" si="6"/>
        <v>3235</v>
      </c>
      <c r="Y14">
        <f t="shared" si="3"/>
        <v>1201.8</v>
      </c>
      <c r="AB14" s="2">
        <v>120</v>
      </c>
      <c r="AC14" s="2">
        <v>19</v>
      </c>
      <c r="AD14">
        <f t="shared" si="1"/>
        <v>119</v>
      </c>
      <c r="AE14">
        <f t="shared" si="2"/>
        <v>3279</v>
      </c>
      <c r="AF14">
        <f t="shared" si="4"/>
        <v>1202.35</v>
      </c>
    </row>
    <row r="15" spans="1:32" ht="12.75">
      <c r="A15" s="21">
        <v>3082.720941429344</v>
      </c>
      <c r="B15" s="21">
        <v>1213.93</v>
      </c>
      <c r="C15" s="25"/>
      <c r="D15" s="25">
        <v>3082.720941429344</v>
      </c>
      <c r="E15" s="25">
        <v>1213.93</v>
      </c>
      <c r="G15" s="20">
        <v>2959.967936467604</v>
      </c>
      <c r="H15" s="21">
        <v>1208.39</v>
      </c>
      <c r="I15" s="22">
        <f t="shared" si="0"/>
        <v>3164.967936467604</v>
      </c>
      <c r="J15" s="24"/>
      <c r="K15" s="20">
        <v>3043.9666399371595</v>
      </c>
      <c r="L15" s="21">
        <v>1206.19</v>
      </c>
      <c r="M15" s="26"/>
      <c r="N15">
        <v>3130</v>
      </c>
      <c r="O15">
        <v>1219.9</v>
      </c>
      <c r="Q15">
        <v>3115</v>
      </c>
      <c r="R15">
        <v>1220.5</v>
      </c>
      <c r="S15" s="26"/>
      <c r="T15" s="2"/>
      <c r="U15" s="2">
        <v>170</v>
      </c>
      <c r="V15" s="2">
        <v>19</v>
      </c>
      <c r="W15">
        <f t="shared" si="5"/>
        <v>63</v>
      </c>
      <c r="X15">
        <f t="shared" si="6"/>
        <v>3238</v>
      </c>
      <c r="Y15">
        <f t="shared" si="3"/>
        <v>1202.3</v>
      </c>
      <c r="AB15" s="2">
        <v>130</v>
      </c>
      <c r="AC15" s="2">
        <v>19.5</v>
      </c>
      <c r="AD15">
        <f t="shared" si="1"/>
        <v>109</v>
      </c>
      <c r="AE15">
        <f t="shared" si="2"/>
        <v>3269</v>
      </c>
      <c r="AF15">
        <f t="shared" si="4"/>
        <v>1201.85</v>
      </c>
    </row>
    <row r="16" spans="1:32" ht="12.75">
      <c r="A16" s="21">
        <v>3160.99726635585</v>
      </c>
      <c r="B16" s="21">
        <v>1214.78</v>
      </c>
      <c r="C16" s="25"/>
      <c r="D16" s="25">
        <v>3160.99726635585</v>
      </c>
      <c r="E16" s="25">
        <v>1214.78</v>
      </c>
      <c r="G16" s="20">
        <v>2961.967677161515</v>
      </c>
      <c r="H16" s="21">
        <v>1207.39</v>
      </c>
      <c r="I16" s="22">
        <f t="shared" si="0"/>
        <v>3166.967677161515</v>
      </c>
      <c r="J16" s="24"/>
      <c r="K16" s="20">
        <v>3053.9653434067145</v>
      </c>
      <c r="L16" s="21">
        <v>1205.39</v>
      </c>
      <c r="M16" s="26"/>
      <c r="N16">
        <v>3175</v>
      </c>
      <c r="O16">
        <v>1217.9</v>
      </c>
      <c r="Q16">
        <v>3160</v>
      </c>
      <c r="R16">
        <v>1218.2</v>
      </c>
      <c r="S16" s="26"/>
      <c r="T16" s="2"/>
      <c r="U16" s="2">
        <v>160</v>
      </c>
      <c r="V16" s="2">
        <v>20.5</v>
      </c>
      <c r="W16">
        <f t="shared" si="5"/>
        <v>73</v>
      </c>
      <c r="X16">
        <f t="shared" si="6"/>
        <v>3248</v>
      </c>
      <c r="Y16">
        <f t="shared" si="3"/>
        <v>1200.8</v>
      </c>
      <c r="AB16" s="2">
        <v>140</v>
      </c>
      <c r="AC16" s="2">
        <v>19</v>
      </c>
      <c r="AD16">
        <f t="shared" si="1"/>
        <v>99</v>
      </c>
      <c r="AE16">
        <f t="shared" si="2"/>
        <v>3259</v>
      </c>
      <c r="AF16">
        <f t="shared" si="4"/>
        <v>1202.35</v>
      </c>
    </row>
    <row r="17" spans="1:32" ht="12.75">
      <c r="A17" s="21">
        <v>3177.088913039767</v>
      </c>
      <c r="B17" s="21">
        <v>1214</v>
      </c>
      <c r="C17" s="25"/>
      <c r="D17" s="25">
        <v>3177.088913039767</v>
      </c>
      <c r="E17" s="25">
        <v>1214</v>
      </c>
      <c r="G17" s="20">
        <v>2969.9666399371595</v>
      </c>
      <c r="H17" s="21">
        <v>1205.39</v>
      </c>
      <c r="I17" s="22">
        <f t="shared" si="0"/>
        <v>3174.9666399371595</v>
      </c>
      <c r="J17" s="24"/>
      <c r="K17" s="20">
        <v>3063.96404687627</v>
      </c>
      <c r="L17" s="21">
        <v>1203.39</v>
      </c>
      <c r="M17" s="26"/>
      <c r="N17">
        <v>3178</v>
      </c>
      <c r="O17">
        <v>1216.9</v>
      </c>
      <c r="Q17">
        <v>3169</v>
      </c>
      <c r="R17">
        <v>1218.35</v>
      </c>
      <c r="S17" s="26"/>
      <c r="T17" s="2"/>
      <c r="U17" s="2">
        <v>150</v>
      </c>
      <c r="V17" s="2">
        <v>22</v>
      </c>
      <c r="W17">
        <f t="shared" si="5"/>
        <v>83</v>
      </c>
      <c r="X17">
        <f t="shared" si="6"/>
        <v>3258</v>
      </c>
      <c r="Y17">
        <f t="shared" si="3"/>
        <v>1199.3</v>
      </c>
      <c r="AB17" s="2">
        <v>150</v>
      </c>
      <c r="AC17" s="2">
        <v>18</v>
      </c>
      <c r="AD17">
        <f t="shared" si="1"/>
        <v>89</v>
      </c>
      <c r="AE17">
        <f t="shared" si="2"/>
        <v>3249</v>
      </c>
      <c r="AF17">
        <f t="shared" si="4"/>
        <v>1203.35</v>
      </c>
    </row>
    <row r="18" spans="1:32" ht="12.75">
      <c r="A18" s="21">
        <v>3185.6271012550733</v>
      </c>
      <c r="B18" s="21">
        <v>1211.33</v>
      </c>
      <c r="C18" s="25"/>
      <c r="D18" s="25">
        <v>3185.6271012550733</v>
      </c>
      <c r="E18" s="25">
        <v>1211.33</v>
      </c>
      <c r="G18" s="20">
        <v>2979.9653434067145</v>
      </c>
      <c r="H18" s="21">
        <v>1203.89</v>
      </c>
      <c r="I18" s="22">
        <f t="shared" si="0"/>
        <v>3184.9653434067145</v>
      </c>
      <c r="J18" s="24"/>
      <c r="K18" s="20">
        <v>3073.962750345826</v>
      </c>
      <c r="L18" s="21">
        <v>1200.69</v>
      </c>
      <c r="M18" s="26"/>
      <c r="N18">
        <v>3188</v>
      </c>
      <c r="O18">
        <v>1214.9</v>
      </c>
      <c r="Q18">
        <v>3179</v>
      </c>
      <c r="R18">
        <v>1215.85</v>
      </c>
      <c r="S18" s="26"/>
      <c r="T18" s="2"/>
      <c r="U18" s="2">
        <v>140</v>
      </c>
      <c r="V18" s="2">
        <v>21</v>
      </c>
      <c r="W18">
        <f t="shared" si="5"/>
        <v>93</v>
      </c>
      <c r="X18">
        <f t="shared" si="6"/>
        <v>3268</v>
      </c>
      <c r="Y18">
        <f t="shared" si="3"/>
        <v>1200.3</v>
      </c>
      <c r="AB18" s="2">
        <v>153</v>
      </c>
      <c r="AC18" s="2">
        <v>18</v>
      </c>
      <c r="AD18">
        <f t="shared" si="1"/>
        <v>86</v>
      </c>
      <c r="AE18">
        <f t="shared" si="2"/>
        <v>3246</v>
      </c>
      <c r="AF18">
        <f t="shared" si="4"/>
        <v>1203.35</v>
      </c>
    </row>
    <row r="19" spans="1:32" ht="12.75">
      <c r="A19" s="21">
        <v>3196.19953829674</v>
      </c>
      <c r="B19" s="21">
        <v>1208.43</v>
      </c>
      <c r="C19" s="25"/>
      <c r="D19" s="21">
        <v>3196.19953829674</v>
      </c>
      <c r="E19" s="21">
        <v>1208.43</v>
      </c>
      <c r="G19" s="20">
        <v>2989.96404687627</v>
      </c>
      <c r="H19" s="21">
        <v>1202.89</v>
      </c>
      <c r="I19" s="22">
        <f t="shared" si="0"/>
        <v>3194.96404687627</v>
      </c>
      <c r="J19" s="24"/>
      <c r="K19" s="20">
        <v>3083.9614538153805</v>
      </c>
      <c r="L19" s="21">
        <v>1200.09</v>
      </c>
      <c r="M19" s="26"/>
      <c r="N19">
        <v>3198</v>
      </c>
      <c r="O19">
        <v>1213.3</v>
      </c>
      <c r="Q19">
        <v>3189</v>
      </c>
      <c r="R19">
        <v>1211.85</v>
      </c>
      <c r="S19" s="26"/>
      <c r="T19" s="2"/>
      <c r="U19" s="2">
        <v>130</v>
      </c>
      <c r="V19" s="2">
        <v>21.5</v>
      </c>
      <c r="W19">
        <f t="shared" si="5"/>
        <v>103</v>
      </c>
      <c r="X19">
        <f t="shared" si="6"/>
        <v>3278</v>
      </c>
      <c r="Y19">
        <f t="shared" si="3"/>
        <v>1199.8</v>
      </c>
      <c r="AB19" s="2">
        <v>154</v>
      </c>
      <c r="AC19" s="2">
        <v>19.5</v>
      </c>
      <c r="AD19">
        <f t="shared" si="1"/>
        <v>85</v>
      </c>
      <c r="AE19">
        <f t="shared" si="2"/>
        <v>3245</v>
      </c>
      <c r="AF19">
        <f t="shared" si="4"/>
        <v>1201.85</v>
      </c>
    </row>
    <row r="20" spans="1:32" ht="12.75">
      <c r="A20" s="21">
        <v>3204.196621282261</v>
      </c>
      <c r="B20" s="21">
        <v>1203.43</v>
      </c>
      <c r="C20" s="25"/>
      <c r="D20" s="21">
        <v>3206.195892028641</v>
      </c>
      <c r="E20" s="21">
        <v>1204.43</v>
      </c>
      <c r="G20" s="20">
        <v>2999.962750345826</v>
      </c>
      <c r="H20" s="21">
        <v>1202.09</v>
      </c>
      <c r="I20" s="22">
        <f t="shared" si="0"/>
        <v>3204.962750345826</v>
      </c>
      <c r="J20" s="24"/>
      <c r="K20" s="20">
        <v>3093.9601572849365</v>
      </c>
      <c r="L20" s="21">
        <v>1199.59</v>
      </c>
      <c r="M20" s="26"/>
      <c r="N20">
        <v>3200</v>
      </c>
      <c r="O20">
        <v>1208.3</v>
      </c>
      <c r="Q20">
        <v>3191</v>
      </c>
      <c r="R20">
        <v>1209.35</v>
      </c>
      <c r="S20" s="26"/>
      <c r="T20" s="2"/>
      <c r="U20" s="2">
        <v>120</v>
      </c>
      <c r="V20" s="2">
        <v>21</v>
      </c>
      <c r="W20">
        <f t="shared" si="5"/>
        <v>113</v>
      </c>
      <c r="X20">
        <f t="shared" si="6"/>
        <v>3288</v>
      </c>
      <c r="Y20">
        <f t="shared" si="3"/>
        <v>1200.3</v>
      </c>
      <c r="AB20" s="2">
        <v>160</v>
      </c>
      <c r="AC20" s="2">
        <v>20</v>
      </c>
      <c r="AD20">
        <f t="shared" si="1"/>
        <v>79</v>
      </c>
      <c r="AE20">
        <f t="shared" si="2"/>
        <v>3239</v>
      </c>
      <c r="AF20">
        <f t="shared" si="4"/>
        <v>1201.35</v>
      </c>
    </row>
    <row r="21" spans="1:32" ht="12.75">
      <c r="A21" s="21">
        <v>3210.1944335214016</v>
      </c>
      <c r="B21" s="21">
        <v>1201.83</v>
      </c>
      <c r="C21" s="25"/>
      <c r="D21" s="21">
        <v>3211.1940688945915</v>
      </c>
      <c r="E21" s="21">
        <v>1202.43</v>
      </c>
      <c r="G21" s="20">
        <v>3009.9614538153805</v>
      </c>
      <c r="H21" s="21">
        <v>1201.39</v>
      </c>
      <c r="I21" s="22">
        <f t="shared" si="0"/>
        <v>3214.9614538153805</v>
      </c>
      <c r="J21" s="24"/>
      <c r="K21" s="20">
        <v>3103.958860754492</v>
      </c>
      <c r="L21" s="21">
        <v>1199.09</v>
      </c>
      <c r="M21" s="26"/>
      <c r="N21">
        <v>3208</v>
      </c>
      <c r="O21">
        <v>1207.3</v>
      </c>
      <c r="Q21">
        <v>3199</v>
      </c>
      <c r="R21">
        <v>1208.35</v>
      </c>
      <c r="S21" s="26"/>
      <c r="T21" s="2"/>
      <c r="U21" s="2">
        <v>110</v>
      </c>
      <c r="V21" s="2">
        <v>20</v>
      </c>
      <c r="W21">
        <f t="shared" si="5"/>
        <v>123</v>
      </c>
      <c r="X21">
        <f t="shared" si="6"/>
        <v>3298</v>
      </c>
      <c r="Y21">
        <f t="shared" si="3"/>
        <v>1201.3</v>
      </c>
      <c r="AB21" s="2">
        <v>166</v>
      </c>
      <c r="AC21" s="2">
        <v>18.5</v>
      </c>
      <c r="AD21">
        <f t="shared" si="1"/>
        <v>73</v>
      </c>
      <c r="AE21">
        <f t="shared" si="2"/>
        <v>3233</v>
      </c>
      <c r="AF21">
        <f t="shared" si="4"/>
        <v>1202.85</v>
      </c>
    </row>
    <row r="22" spans="1:32" ht="12.75">
      <c r="A22" s="21">
        <v>3216.1922457605424</v>
      </c>
      <c r="B22" s="21">
        <v>1201.73</v>
      </c>
      <c r="C22" s="25"/>
      <c r="D22" s="21">
        <v>3221.190422626493</v>
      </c>
      <c r="E22" s="21">
        <v>1201.73</v>
      </c>
      <c r="G22" s="20">
        <v>3019.9601572849365</v>
      </c>
      <c r="H22" s="21">
        <v>1200.69</v>
      </c>
      <c r="I22" s="22">
        <f t="shared" si="0"/>
        <v>3224.9601572849365</v>
      </c>
      <c r="J22" s="24"/>
      <c r="K22" s="20">
        <v>3108.95821248927</v>
      </c>
      <c r="L22" s="21">
        <v>1199.39</v>
      </c>
      <c r="M22" s="26"/>
      <c r="N22">
        <v>3218</v>
      </c>
      <c r="O22">
        <v>1205.3</v>
      </c>
      <c r="Q22">
        <v>3209</v>
      </c>
      <c r="R22">
        <v>1206.35</v>
      </c>
      <c r="S22" s="26"/>
      <c r="T22" s="2"/>
      <c r="U22" s="2">
        <v>100</v>
      </c>
      <c r="V22" s="2">
        <v>19.5</v>
      </c>
      <c r="W22">
        <f t="shared" si="5"/>
        <v>133</v>
      </c>
      <c r="X22">
        <f t="shared" si="6"/>
        <v>3308</v>
      </c>
      <c r="Y22">
        <f t="shared" si="3"/>
        <v>1201.8</v>
      </c>
      <c r="AA22" s="28" t="s">
        <v>11</v>
      </c>
      <c r="AB22" s="2">
        <v>170</v>
      </c>
      <c r="AC22" s="2">
        <v>18.5</v>
      </c>
      <c r="AD22">
        <f t="shared" si="1"/>
        <v>69</v>
      </c>
      <c r="AE22">
        <f t="shared" si="2"/>
        <v>3229</v>
      </c>
      <c r="AF22">
        <f t="shared" si="4"/>
        <v>1202.85</v>
      </c>
    </row>
    <row r="23" spans="1:32" ht="12.75">
      <c r="A23" s="21">
        <v>3226.1885994924437</v>
      </c>
      <c r="B23" s="21">
        <v>1200.53</v>
      </c>
      <c r="C23" s="25"/>
      <c r="D23" s="21">
        <v>3228.1878702388235</v>
      </c>
      <c r="E23" s="21">
        <v>1200.43</v>
      </c>
      <c r="G23" s="20">
        <v>3029.958860754492</v>
      </c>
      <c r="H23" s="21">
        <v>1199.39</v>
      </c>
      <c r="I23" s="22">
        <f t="shared" si="0"/>
        <v>3234.958860754492</v>
      </c>
      <c r="J23" s="24"/>
      <c r="K23" s="20">
        <v>3113.957564224048</v>
      </c>
      <c r="L23" s="21">
        <v>1199.09</v>
      </c>
      <c r="M23" s="26"/>
      <c r="N23">
        <v>3223</v>
      </c>
      <c r="O23">
        <v>1205.3</v>
      </c>
      <c r="Q23">
        <v>3219</v>
      </c>
      <c r="R23">
        <v>1205.35</v>
      </c>
      <c r="S23" s="26"/>
      <c r="T23" s="2"/>
      <c r="U23" s="2">
        <v>90</v>
      </c>
      <c r="V23" s="2">
        <v>18</v>
      </c>
      <c r="W23">
        <f t="shared" si="5"/>
        <v>143</v>
      </c>
      <c r="X23">
        <f t="shared" si="6"/>
        <v>3318</v>
      </c>
      <c r="Y23">
        <f t="shared" si="3"/>
        <v>1203.3</v>
      </c>
      <c r="AA23" s="28"/>
      <c r="AB23" s="2">
        <v>180</v>
      </c>
      <c r="AC23" s="2">
        <v>16</v>
      </c>
      <c r="AD23">
        <f t="shared" si="1"/>
        <v>59</v>
      </c>
      <c r="AE23">
        <f t="shared" si="2"/>
        <v>3219</v>
      </c>
      <c r="AF23">
        <f t="shared" si="4"/>
        <v>1205.35</v>
      </c>
    </row>
    <row r="24" spans="1:32" ht="12.75">
      <c r="A24" s="21">
        <v>3236.184953224345</v>
      </c>
      <c r="B24" s="21">
        <v>1199.23</v>
      </c>
      <c r="C24" s="25"/>
      <c r="D24" s="21">
        <v>3231.1867763583937</v>
      </c>
      <c r="E24" s="21">
        <v>1200.43</v>
      </c>
      <c r="G24" s="20">
        <v>3034.95821248927</v>
      </c>
      <c r="H24" s="21">
        <v>1198.79</v>
      </c>
      <c r="I24" s="22">
        <f t="shared" si="0"/>
        <v>3239.95821248927</v>
      </c>
      <c r="J24" s="24"/>
      <c r="K24" s="20">
        <v>3123.9562676936025</v>
      </c>
      <c r="L24" s="21">
        <v>1199.89</v>
      </c>
      <c r="M24" s="26"/>
      <c r="N24">
        <v>3224</v>
      </c>
      <c r="O24">
        <v>1202.3</v>
      </c>
      <c r="Q24">
        <v>3229</v>
      </c>
      <c r="R24">
        <v>1202.85</v>
      </c>
      <c r="S24" s="26"/>
      <c r="T24" s="2"/>
      <c r="U24" s="2">
        <v>80</v>
      </c>
      <c r="V24" s="2">
        <v>14</v>
      </c>
      <c r="W24">
        <f t="shared" si="5"/>
        <v>153</v>
      </c>
      <c r="X24">
        <f t="shared" si="6"/>
        <v>3328</v>
      </c>
      <c r="Y24">
        <f t="shared" si="3"/>
        <v>1207.3</v>
      </c>
      <c r="AB24" s="2">
        <v>190</v>
      </c>
      <c r="AC24" s="2">
        <v>15</v>
      </c>
      <c r="AD24">
        <f t="shared" si="1"/>
        <v>49</v>
      </c>
      <c r="AE24">
        <f t="shared" si="2"/>
        <v>3209</v>
      </c>
      <c r="AF24">
        <f t="shared" si="4"/>
        <v>1206.35</v>
      </c>
    </row>
    <row r="25" spans="1:32" ht="12.75">
      <c r="A25" s="21">
        <v>3246.1813069562463</v>
      </c>
      <c r="B25" s="21">
        <v>1198.43</v>
      </c>
      <c r="C25" s="25"/>
      <c r="D25" s="21">
        <v>3239.1838593439147</v>
      </c>
      <c r="E25" s="21">
        <v>1198.93</v>
      </c>
      <c r="G25" s="20">
        <v>3039.957564224048</v>
      </c>
      <c r="H25" s="21">
        <v>1198.59</v>
      </c>
      <c r="I25" s="22">
        <f t="shared" si="0"/>
        <v>3244.957564224048</v>
      </c>
      <c r="J25" s="24"/>
      <c r="K25" s="20">
        <v>3133.9549711631585</v>
      </c>
      <c r="L25" s="21">
        <v>1201.39</v>
      </c>
      <c r="M25" s="26"/>
      <c r="N25">
        <v>3228</v>
      </c>
      <c r="O25">
        <v>1201.8</v>
      </c>
      <c r="Q25">
        <v>3233</v>
      </c>
      <c r="R25">
        <v>1202.85</v>
      </c>
      <c r="S25" s="26"/>
      <c r="T25" s="28" t="s">
        <v>11</v>
      </c>
      <c r="U25" s="2">
        <v>75</v>
      </c>
      <c r="V25" s="2">
        <v>9</v>
      </c>
      <c r="W25">
        <f t="shared" si="5"/>
        <v>158</v>
      </c>
      <c r="X25">
        <f t="shared" si="6"/>
        <v>3333</v>
      </c>
      <c r="Y25">
        <f t="shared" si="3"/>
        <v>1212.3</v>
      </c>
      <c r="AB25" s="2">
        <v>200</v>
      </c>
      <c r="AC25" s="2">
        <v>13</v>
      </c>
      <c r="AD25">
        <f t="shared" si="1"/>
        <v>39</v>
      </c>
      <c r="AE25">
        <f t="shared" si="2"/>
        <v>3199</v>
      </c>
      <c r="AF25">
        <f t="shared" si="4"/>
        <v>1208.35</v>
      </c>
    </row>
    <row r="26" spans="1:32" ht="12.75">
      <c r="A26" s="21">
        <v>3256.1776606881476</v>
      </c>
      <c r="B26" s="21">
        <v>1198.03</v>
      </c>
      <c r="C26" s="25"/>
      <c r="D26" s="21">
        <v>3241.183130090295</v>
      </c>
      <c r="E26" s="21">
        <v>1199.43</v>
      </c>
      <c r="G26" s="20">
        <v>3049.9562676936025</v>
      </c>
      <c r="H26" s="21">
        <v>1198.79</v>
      </c>
      <c r="I26" s="22">
        <f t="shared" si="0"/>
        <v>3254.9562676936025</v>
      </c>
      <c r="J26" s="24"/>
      <c r="K26" s="20">
        <v>3143.953674632714</v>
      </c>
      <c r="L26" s="21">
        <v>1202.39</v>
      </c>
      <c r="M26" s="26"/>
      <c r="N26">
        <v>3235</v>
      </c>
      <c r="O26">
        <v>1201.8</v>
      </c>
      <c r="Q26">
        <v>3239</v>
      </c>
      <c r="R26">
        <v>1201.35</v>
      </c>
      <c r="S26" s="26"/>
      <c r="T26" s="28"/>
      <c r="U26" s="2">
        <v>70</v>
      </c>
      <c r="V26" s="2">
        <v>7</v>
      </c>
      <c r="W26">
        <f t="shared" si="5"/>
        <v>163</v>
      </c>
      <c r="X26">
        <f t="shared" si="6"/>
        <v>3338</v>
      </c>
      <c r="Y26">
        <f t="shared" si="3"/>
        <v>1214.3</v>
      </c>
      <c r="AB26" s="2">
        <v>208</v>
      </c>
      <c r="AC26" s="2">
        <v>12</v>
      </c>
      <c r="AD26">
        <f t="shared" si="1"/>
        <v>31</v>
      </c>
      <c r="AE26">
        <f t="shared" si="2"/>
        <v>3191</v>
      </c>
      <c r="AF26">
        <f t="shared" si="4"/>
        <v>1209.35</v>
      </c>
    </row>
    <row r="27" spans="1:32" ht="12.75">
      <c r="A27" s="21">
        <v>3266.174014420049</v>
      </c>
      <c r="B27" s="21">
        <v>1198.43</v>
      </c>
      <c r="C27" s="25"/>
      <c r="D27" s="21">
        <v>3251.1794838221963</v>
      </c>
      <c r="E27" s="21">
        <v>1199.23</v>
      </c>
      <c r="G27" s="20">
        <v>3059.9549711631585</v>
      </c>
      <c r="H27" s="21">
        <v>1198.79</v>
      </c>
      <c r="I27" s="22">
        <f t="shared" si="0"/>
        <v>3264.9549711631585</v>
      </c>
      <c r="J27" s="24"/>
      <c r="K27" s="20">
        <v>3153.952378102269</v>
      </c>
      <c r="L27" s="21">
        <v>1204.19</v>
      </c>
      <c r="M27" s="26"/>
      <c r="N27">
        <v>3238</v>
      </c>
      <c r="O27">
        <v>1202.3</v>
      </c>
      <c r="Q27">
        <v>3245</v>
      </c>
      <c r="R27">
        <v>1201.85</v>
      </c>
      <c r="S27" s="26"/>
      <c r="U27" s="2">
        <v>60</v>
      </c>
      <c r="V27" s="2">
        <v>6</v>
      </c>
      <c r="W27">
        <f t="shared" si="5"/>
        <v>173</v>
      </c>
      <c r="X27">
        <f t="shared" si="6"/>
        <v>3348</v>
      </c>
      <c r="Y27">
        <f t="shared" si="3"/>
        <v>1215.3</v>
      </c>
      <c r="AB27" s="2">
        <v>210</v>
      </c>
      <c r="AC27" s="2">
        <v>9.5</v>
      </c>
      <c r="AD27">
        <f t="shared" si="1"/>
        <v>29</v>
      </c>
      <c r="AE27">
        <f t="shared" si="2"/>
        <v>3189</v>
      </c>
      <c r="AF27">
        <f t="shared" si="4"/>
        <v>1211.85</v>
      </c>
    </row>
    <row r="28" spans="1:32" ht="12.75">
      <c r="A28" s="21">
        <v>3276.1703681519502</v>
      </c>
      <c r="B28" s="21">
        <v>1198.73</v>
      </c>
      <c r="C28" s="25"/>
      <c r="D28" s="21">
        <v>3259.1765668077173</v>
      </c>
      <c r="E28" s="21">
        <v>1199.93</v>
      </c>
      <c r="G28" s="20">
        <v>3069.953674632714</v>
      </c>
      <c r="H28" s="21">
        <v>1200.39</v>
      </c>
      <c r="I28" s="22">
        <f t="shared" si="0"/>
        <v>3274.953674632714</v>
      </c>
      <c r="J28" s="24"/>
      <c r="K28" s="20">
        <v>3163.9510815718245</v>
      </c>
      <c r="L28" s="21">
        <v>1205.59</v>
      </c>
      <c r="M28" s="26"/>
      <c r="N28">
        <v>3248</v>
      </c>
      <c r="O28">
        <v>1200.8</v>
      </c>
      <c r="Q28">
        <v>3246</v>
      </c>
      <c r="R28">
        <v>1203.35</v>
      </c>
      <c r="S28" s="26"/>
      <c r="U28" s="2">
        <v>50</v>
      </c>
      <c r="V28" s="2">
        <v>2</v>
      </c>
      <c r="W28">
        <f t="shared" si="5"/>
        <v>183</v>
      </c>
      <c r="X28">
        <f t="shared" si="6"/>
        <v>3358</v>
      </c>
      <c r="Y28">
        <f t="shared" si="3"/>
        <v>1219.3</v>
      </c>
      <c r="AB28" s="2">
        <v>220</v>
      </c>
      <c r="AC28" s="2">
        <v>5.5</v>
      </c>
      <c r="AD28">
        <f t="shared" si="1"/>
        <v>19</v>
      </c>
      <c r="AE28">
        <f t="shared" si="2"/>
        <v>3179</v>
      </c>
      <c r="AF28">
        <f t="shared" si="4"/>
        <v>1215.85</v>
      </c>
    </row>
    <row r="29" spans="1:32" ht="12.75">
      <c r="A29" s="21">
        <v>3286.1667218838516</v>
      </c>
      <c r="B29" s="21">
        <v>1200.43</v>
      </c>
      <c r="C29" s="25"/>
      <c r="D29" s="21">
        <v>3261.1758375540976</v>
      </c>
      <c r="E29" s="21">
        <v>1200.83</v>
      </c>
      <c r="G29" s="20">
        <v>3079.952378102269</v>
      </c>
      <c r="H29" s="21">
        <v>1202.89</v>
      </c>
      <c r="I29" s="22">
        <f t="shared" si="0"/>
        <v>3284.952378102269</v>
      </c>
      <c r="J29" s="24"/>
      <c r="K29" s="20">
        <v>3173.9497850413804</v>
      </c>
      <c r="L29" s="21">
        <v>1206.89</v>
      </c>
      <c r="M29" s="26"/>
      <c r="N29">
        <v>3258</v>
      </c>
      <c r="O29">
        <v>1199.3</v>
      </c>
      <c r="Q29">
        <v>3249</v>
      </c>
      <c r="R29">
        <v>1203.35</v>
      </c>
      <c r="S29" s="26"/>
      <c r="T29" s="13" t="s">
        <v>13</v>
      </c>
      <c r="U29" s="7">
        <v>45</v>
      </c>
      <c r="V29" s="7">
        <v>0</v>
      </c>
      <c r="W29" s="10">
        <f t="shared" si="5"/>
        <v>188</v>
      </c>
      <c r="X29" s="10">
        <f t="shared" si="6"/>
        <v>3363</v>
      </c>
      <c r="Y29" s="10">
        <f t="shared" si="3"/>
        <v>1221.3</v>
      </c>
      <c r="AB29" s="2">
        <v>230</v>
      </c>
      <c r="AC29" s="2">
        <v>3</v>
      </c>
      <c r="AD29">
        <f>(AB30-AB29)+AD30</f>
        <v>9</v>
      </c>
      <c r="AE29">
        <f>$AE$30+AD29</f>
        <v>3169</v>
      </c>
      <c r="AF29">
        <f t="shared" si="4"/>
        <v>1218.35</v>
      </c>
    </row>
    <row r="30" spans="1:32" ht="12.75">
      <c r="A30" s="21">
        <v>3296.163075615753</v>
      </c>
      <c r="B30" s="21">
        <v>1201.63</v>
      </c>
      <c r="C30" s="25"/>
      <c r="D30" s="21">
        <v>3264.1747436736678</v>
      </c>
      <c r="E30" s="21">
        <v>1201.13</v>
      </c>
      <c r="G30" s="20">
        <v>3089.9510815718245</v>
      </c>
      <c r="H30" s="21">
        <v>1204.19</v>
      </c>
      <c r="I30" s="22">
        <f t="shared" si="0"/>
        <v>3294.9510815718245</v>
      </c>
      <c r="J30" s="24"/>
      <c r="K30" s="20">
        <v>3182.2455469576603</v>
      </c>
      <c r="L30" s="21">
        <v>1208.48</v>
      </c>
      <c r="M30" s="26"/>
      <c r="N30">
        <v>3268</v>
      </c>
      <c r="O30">
        <v>1200.3</v>
      </c>
      <c r="Q30">
        <v>3259</v>
      </c>
      <c r="R30">
        <v>1202.35</v>
      </c>
      <c r="S30" s="26"/>
      <c r="X30">
        <v>3393</v>
      </c>
      <c r="Y30">
        <v>1235</v>
      </c>
      <c r="AA30" s="8" t="s">
        <v>14</v>
      </c>
      <c r="AB30" s="7">
        <v>239</v>
      </c>
      <c r="AC30" s="7">
        <v>0</v>
      </c>
      <c r="AD30" s="10">
        <v>0</v>
      </c>
      <c r="AE30" s="10">
        <v>3160</v>
      </c>
      <c r="AF30" s="10">
        <f t="shared" si="4"/>
        <v>1221.35</v>
      </c>
    </row>
    <row r="31" spans="1:32" ht="12.75">
      <c r="A31" s="21">
        <v>3306.159429347654</v>
      </c>
      <c r="B31" s="21">
        <v>1202.43</v>
      </c>
      <c r="C31" s="25"/>
      <c r="D31" s="21">
        <v>3265.1743790468577</v>
      </c>
      <c r="E31" s="21">
        <v>1202.13</v>
      </c>
      <c r="G31" s="20">
        <v>3099.9497850413804</v>
      </c>
      <c r="H31" s="21">
        <v>1205.59</v>
      </c>
      <c r="I31" s="22">
        <f t="shared" si="0"/>
        <v>3304.9497850413804</v>
      </c>
      <c r="J31" s="24"/>
      <c r="K31" s="26">
        <v>3304.9497850413804</v>
      </c>
      <c r="L31" s="25">
        <v>1210</v>
      </c>
      <c r="M31" s="26"/>
      <c r="N31">
        <v>3278</v>
      </c>
      <c r="O31">
        <v>1199.8</v>
      </c>
      <c r="Q31">
        <v>3269</v>
      </c>
      <c r="R31">
        <v>1201.85</v>
      </c>
      <c r="S31" s="26"/>
      <c r="AE31">
        <v>3115</v>
      </c>
      <c r="AF31">
        <v>1225</v>
      </c>
    </row>
    <row r="32" spans="1:19" ht="12.75">
      <c r="A32" s="21">
        <v>3314.156512333175</v>
      </c>
      <c r="B32" s="21">
        <v>1206.93</v>
      </c>
      <c r="C32" s="25"/>
      <c r="D32" s="21">
        <v>3271.1721912859985</v>
      </c>
      <c r="E32" s="21">
        <v>1202.13</v>
      </c>
      <c r="G32" s="20">
        <v>3108.2455469576603</v>
      </c>
      <c r="H32" s="21">
        <v>1208.48</v>
      </c>
      <c r="I32" s="22">
        <f t="shared" si="0"/>
        <v>3313.2455469576603</v>
      </c>
      <c r="J32" s="24"/>
      <c r="K32" s="26">
        <v>3313.2455469576603</v>
      </c>
      <c r="L32" s="25">
        <v>1211.5</v>
      </c>
      <c r="M32" s="26"/>
      <c r="N32">
        <v>3288</v>
      </c>
      <c r="O32">
        <v>1200.3</v>
      </c>
      <c r="Q32">
        <v>3279</v>
      </c>
      <c r="R32">
        <v>1202.35</v>
      </c>
      <c r="S32" s="26"/>
    </row>
    <row r="33" spans="1:24" ht="12.75">
      <c r="A33" s="21">
        <v>3315.7550723395802</v>
      </c>
      <c r="B33" s="21">
        <v>1208.47</v>
      </c>
      <c r="C33" s="25"/>
      <c r="D33" s="21">
        <v>3276.170368151949</v>
      </c>
      <c r="E33" s="21">
        <v>1202.93</v>
      </c>
      <c r="G33" s="20">
        <v>3112.5466813429125</v>
      </c>
      <c r="H33" s="21">
        <v>1213.92</v>
      </c>
      <c r="I33" s="22">
        <f t="shared" si="0"/>
        <v>3317.5466813429125</v>
      </c>
      <c r="J33" s="24"/>
      <c r="K33" s="26">
        <v>3317.5466813429125</v>
      </c>
      <c r="L33" s="25">
        <v>1213.92</v>
      </c>
      <c r="M33" s="25"/>
      <c r="N33">
        <v>3298</v>
      </c>
      <c r="O33">
        <v>1201.3</v>
      </c>
      <c r="Q33">
        <v>3289</v>
      </c>
      <c r="R33">
        <v>1203.35</v>
      </c>
      <c r="S33" s="25"/>
      <c r="U33" s="27" t="s">
        <v>16</v>
      </c>
      <c r="V33" s="27"/>
      <c r="W33" s="27"/>
      <c r="X33" s="27"/>
    </row>
    <row r="34" spans="1:25" ht="13.5" thickBot="1">
      <c r="A34" s="21">
        <v>3322.444013436645</v>
      </c>
      <c r="B34" s="21">
        <v>1211.3</v>
      </c>
      <c r="C34" s="25"/>
      <c r="D34" s="21">
        <v>3281.1685450178993</v>
      </c>
      <c r="E34" s="21">
        <v>1202.43</v>
      </c>
      <c r="G34" s="20">
        <v>3127.571552989619</v>
      </c>
      <c r="H34" s="21">
        <v>1216.97</v>
      </c>
      <c r="I34" s="22">
        <f t="shared" si="0"/>
        <v>3332.571552989619</v>
      </c>
      <c r="J34" s="24"/>
      <c r="K34" s="26">
        <v>3332.571552989619</v>
      </c>
      <c r="L34" s="25">
        <v>1216.97</v>
      </c>
      <c r="M34" s="25"/>
      <c r="N34">
        <v>3308</v>
      </c>
      <c r="O34">
        <v>1201.8</v>
      </c>
      <c r="Q34">
        <v>3299</v>
      </c>
      <c r="R34">
        <v>1204.35</v>
      </c>
      <c r="S34" s="25"/>
      <c r="U34" s="12" t="s">
        <v>18</v>
      </c>
      <c r="V34" s="12" t="s">
        <v>12</v>
      </c>
      <c r="W34" s="9" t="s">
        <v>5</v>
      </c>
      <c r="X34" s="12" t="s">
        <v>17</v>
      </c>
      <c r="Y34" s="12" t="s">
        <v>1</v>
      </c>
    </row>
    <row r="35" spans="1:25" ht="13.5" thickTop="1">
      <c r="A35" s="21">
        <v>3324.758522887911</v>
      </c>
      <c r="B35" s="21">
        <v>1214.29</v>
      </c>
      <c r="C35" s="25"/>
      <c r="D35" s="21">
        <v>3282.168180391089</v>
      </c>
      <c r="E35" s="21">
        <v>1203.13</v>
      </c>
      <c r="G35" s="20">
        <v>3166.6253341765914</v>
      </c>
      <c r="H35" s="21">
        <v>1221.72</v>
      </c>
      <c r="I35" s="22">
        <f t="shared" si="0"/>
        <v>3371.6253341765914</v>
      </c>
      <c r="J35" s="24"/>
      <c r="K35" s="26">
        <v>3371.6253341765914</v>
      </c>
      <c r="L35" s="25">
        <v>1221.72</v>
      </c>
      <c r="M35" s="25"/>
      <c r="N35">
        <v>3318</v>
      </c>
      <c r="O35">
        <v>1203.3</v>
      </c>
      <c r="Q35">
        <v>3303</v>
      </c>
      <c r="R35">
        <v>1205.35</v>
      </c>
      <c r="S35" s="25"/>
      <c r="T35" s="13" t="s">
        <v>13</v>
      </c>
      <c r="U35" s="2">
        <v>65</v>
      </c>
      <c r="V35" s="2">
        <v>10.5</v>
      </c>
      <c r="W35">
        <f aca="true" t="shared" si="7" ref="W35:W58">(U36-U35)+W36</f>
        <v>145</v>
      </c>
      <c r="X35">
        <f aca="true" t="shared" si="8" ref="X35:X57">$X$59+W35</f>
        <v>3333</v>
      </c>
      <c r="Y35">
        <f>1221.3-V35</f>
        <v>1210.8</v>
      </c>
    </row>
    <row r="36" spans="1:25" ht="12.75">
      <c r="A36" s="21">
        <v>3344.2303203652887</v>
      </c>
      <c r="B36" s="21">
        <v>1221.39</v>
      </c>
      <c r="C36" s="25"/>
      <c r="D36" s="21">
        <v>3285.1670865106594</v>
      </c>
      <c r="E36" s="21">
        <v>1203.43</v>
      </c>
      <c r="G36" s="6">
        <v>3208.520691687896</v>
      </c>
      <c r="H36">
        <v>1227.55</v>
      </c>
      <c r="I36" s="5">
        <f t="shared" si="0"/>
        <v>3413.520691687896</v>
      </c>
      <c r="J36" s="5"/>
      <c r="K36" s="6">
        <v>3413.520691687896</v>
      </c>
      <c r="L36">
        <v>1227.55</v>
      </c>
      <c r="N36">
        <v>3328</v>
      </c>
      <c r="O36">
        <v>1207.3</v>
      </c>
      <c r="Q36">
        <v>3309</v>
      </c>
      <c r="R36">
        <v>1205.35</v>
      </c>
      <c r="U36" s="2">
        <v>68</v>
      </c>
      <c r="V36" s="2">
        <v>10.5</v>
      </c>
      <c r="W36">
        <f t="shared" si="7"/>
        <v>142</v>
      </c>
      <c r="X36">
        <f t="shared" si="8"/>
        <v>3330</v>
      </c>
      <c r="Y36">
        <f aca="true" t="shared" si="9" ref="Y36:Y59">1221.3-V36</f>
        <v>1210.8</v>
      </c>
    </row>
    <row r="37" spans="1:25" ht="12.75">
      <c r="A37">
        <v>3356.6192020339463</v>
      </c>
      <c r="B37">
        <v>1226.88</v>
      </c>
      <c r="D37" s="21">
        <v>3291.1648987498</v>
      </c>
      <c r="E37" s="21">
        <v>1203.13</v>
      </c>
      <c r="G37" s="6">
        <v>3232.310210766684</v>
      </c>
      <c r="H37">
        <v>1232.16</v>
      </c>
      <c r="I37" s="5">
        <f t="shared" si="0"/>
        <v>3437.310210766684</v>
      </c>
      <c r="J37" s="5"/>
      <c r="K37" s="6">
        <v>3437.310210766684</v>
      </c>
      <c r="L37">
        <v>1232.16</v>
      </c>
      <c r="N37">
        <v>3329</v>
      </c>
      <c r="O37">
        <v>1208.3</v>
      </c>
      <c r="Q37">
        <v>3317</v>
      </c>
      <c r="R37">
        <v>1208.55</v>
      </c>
      <c r="U37" s="2">
        <v>70</v>
      </c>
      <c r="V37" s="2">
        <v>14</v>
      </c>
      <c r="W37">
        <f t="shared" si="7"/>
        <v>140</v>
      </c>
      <c r="X37">
        <f t="shared" si="8"/>
        <v>3328</v>
      </c>
      <c r="Y37">
        <f t="shared" si="9"/>
        <v>1207.3</v>
      </c>
    </row>
    <row r="38" spans="1:25" ht="12.75">
      <c r="A38">
        <v>3373.568205603478</v>
      </c>
      <c r="B38">
        <v>1233.91</v>
      </c>
      <c r="D38" s="21">
        <v>3295.1634402425607</v>
      </c>
      <c r="E38" s="21">
        <v>1202.93</v>
      </c>
      <c r="N38">
        <v>3333</v>
      </c>
      <c r="O38">
        <v>1210.9</v>
      </c>
      <c r="Q38">
        <v>3319</v>
      </c>
      <c r="R38">
        <v>1209.35</v>
      </c>
      <c r="U38" s="2">
        <v>72</v>
      </c>
      <c r="V38" s="2">
        <v>16</v>
      </c>
      <c r="W38">
        <f t="shared" si="7"/>
        <v>138</v>
      </c>
      <c r="X38">
        <f t="shared" si="8"/>
        <v>3326</v>
      </c>
      <c r="Y38">
        <f t="shared" si="9"/>
        <v>1205.3</v>
      </c>
    </row>
    <row r="39" spans="4:25" ht="12.75">
      <c r="D39" s="21">
        <v>3301.1612524817015</v>
      </c>
      <c r="E39" s="21">
        <v>1204.43</v>
      </c>
      <c r="N39">
        <v>3338</v>
      </c>
      <c r="O39">
        <v>1211</v>
      </c>
      <c r="Q39">
        <v>3324</v>
      </c>
      <c r="R39">
        <v>1211.35</v>
      </c>
      <c r="U39" s="2">
        <v>76</v>
      </c>
      <c r="V39" s="2">
        <v>16</v>
      </c>
      <c r="W39">
        <f t="shared" si="7"/>
        <v>134</v>
      </c>
      <c r="X39">
        <f t="shared" si="8"/>
        <v>3322</v>
      </c>
      <c r="Y39">
        <f t="shared" si="9"/>
        <v>1205.3</v>
      </c>
    </row>
    <row r="40" spans="4:25" ht="12.75">
      <c r="D40" s="21">
        <v>3311.157606213603</v>
      </c>
      <c r="E40" s="21">
        <v>1206.43</v>
      </c>
      <c r="G40" s="27" t="s">
        <v>15</v>
      </c>
      <c r="H40" s="27"/>
      <c r="N40">
        <v>3348</v>
      </c>
      <c r="O40">
        <v>1216.28</v>
      </c>
      <c r="Q40">
        <v>3329</v>
      </c>
      <c r="R40">
        <v>1214.6</v>
      </c>
      <c r="U40" s="2">
        <v>80</v>
      </c>
      <c r="V40" s="2">
        <v>17.5</v>
      </c>
      <c r="W40">
        <f t="shared" si="7"/>
        <v>130</v>
      </c>
      <c r="X40">
        <f t="shared" si="8"/>
        <v>3318</v>
      </c>
      <c r="Y40">
        <f t="shared" si="9"/>
        <v>1203.8</v>
      </c>
    </row>
    <row r="41" spans="4:25" ht="13.5" thickBot="1">
      <c r="D41" s="21">
        <v>3315.7550694439087</v>
      </c>
      <c r="E41" s="21">
        <v>1208.47</v>
      </c>
      <c r="G41" s="9" t="s">
        <v>0</v>
      </c>
      <c r="H41" s="9" t="s">
        <v>1</v>
      </c>
      <c r="N41">
        <v>3358</v>
      </c>
      <c r="O41">
        <v>1221.9</v>
      </c>
      <c r="Q41">
        <v>3333</v>
      </c>
      <c r="R41">
        <v>1218.35</v>
      </c>
      <c r="U41" s="2">
        <v>85</v>
      </c>
      <c r="V41" s="2">
        <v>17</v>
      </c>
      <c r="W41">
        <f t="shared" si="7"/>
        <v>125</v>
      </c>
      <c r="X41">
        <f t="shared" si="8"/>
        <v>3313</v>
      </c>
      <c r="Y41">
        <f t="shared" si="9"/>
        <v>1204.3</v>
      </c>
    </row>
    <row r="42" spans="4:25" ht="13.5" thickTop="1">
      <c r="D42">
        <v>3322.4440105409735</v>
      </c>
      <c r="E42">
        <v>1211.3</v>
      </c>
      <c r="G42">
        <v>0</v>
      </c>
      <c r="H42" s="6">
        <v>1227.2</v>
      </c>
      <c r="N42">
        <v>3363</v>
      </c>
      <c r="O42">
        <v>1226</v>
      </c>
      <c r="Q42">
        <v>3339</v>
      </c>
      <c r="R42">
        <v>1217.85</v>
      </c>
      <c r="U42" s="2">
        <v>90</v>
      </c>
      <c r="V42" s="2">
        <v>19</v>
      </c>
      <c r="W42">
        <f t="shared" si="7"/>
        <v>120</v>
      </c>
      <c r="X42">
        <f t="shared" si="8"/>
        <v>3308</v>
      </c>
      <c r="Y42">
        <f t="shared" si="9"/>
        <v>1202.3</v>
      </c>
    </row>
    <row r="43" spans="4:25" ht="12.75">
      <c r="D43">
        <v>3324.7585199922396</v>
      </c>
      <c r="E43">
        <v>1214.29</v>
      </c>
      <c r="G43" s="6">
        <v>413.41550191346187</v>
      </c>
      <c r="H43" s="6">
        <v>1224.34</v>
      </c>
      <c r="N43">
        <v>3380</v>
      </c>
      <c r="O43">
        <v>1227</v>
      </c>
      <c r="Q43">
        <v>3349</v>
      </c>
      <c r="R43">
        <v>1221.35</v>
      </c>
      <c r="U43" s="2">
        <v>100</v>
      </c>
      <c r="V43" s="2">
        <v>22.5</v>
      </c>
      <c r="W43">
        <f t="shared" si="7"/>
        <v>110</v>
      </c>
      <c r="X43">
        <f t="shared" si="8"/>
        <v>3298</v>
      </c>
      <c r="Y43">
        <f t="shared" si="9"/>
        <v>1198.8</v>
      </c>
    </row>
    <row r="44" spans="4:25" ht="12.75">
      <c r="D44">
        <v>3344.230317469617</v>
      </c>
      <c r="E44">
        <v>1221.39</v>
      </c>
      <c r="G44" s="6">
        <v>854.2391485795633</v>
      </c>
      <c r="H44" s="6">
        <v>1221.3</v>
      </c>
      <c r="N44">
        <v>3393</v>
      </c>
      <c r="O44">
        <v>1234</v>
      </c>
      <c r="Q44">
        <v>3359</v>
      </c>
      <c r="R44">
        <v>1224.5</v>
      </c>
      <c r="U44" s="2">
        <v>110</v>
      </c>
      <c r="V44" s="2">
        <v>23.5</v>
      </c>
      <c r="W44">
        <f t="shared" si="7"/>
        <v>100</v>
      </c>
      <c r="X44">
        <f t="shared" si="8"/>
        <v>3288</v>
      </c>
      <c r="Y44">
        <f t="shared" si="9"/>
        <v>1197.8</v>
      </c>
    </row>
    <row r="45" spans="4:25" ht="12.75">
      <c r="D45">
        <v>3356.619199138275</v>
      </c>
      <c r="E45">
        <v>1226.88</v>
      </c>
      <c r="G45" s="6">
        <v>1237.9477652406958</v>
      </c>
      <c r="H45" s="6">
        <v>1221.38</v>
      </c>
      <c r="Q45">
        <v>3379</v>
      </c>
      <c r="R45">
        <v>1235</v>
      </c>
      <c r="U45" s="2">
        <v>120</v>
      </c>
      <c r="V45" s="2">
        <v>24</v>
      </c>
      <c r="W45">
        <f t="shared" si="7"/>
        <v>90</v>
      </c>
      <c r="X45">
        <f t="shared" si="8"/>
        <v>3278</v>
      </c>
      <c r="Y45">
        <f t="shared" si="9"/>
        <v>1197.3</v>
      </c>
    </row>
    <row r="46" spans="4:25" ht="12.75">
      <c r="D46">
        <v>3373.5682027078064</v>
      </c>
      <c r="E46">
        <v>1233.91</v>
      </c>
      <c r="G46" s="6">
        <v>1523.7412645789418</v>
      </c>
      <c r="H46" s="6">
        <v>1221.11</v>
      </c>
      <c r="U46" s="2">
        <v>130</v>
      </c>
      <c r="V46" s="2">
        <v>24</v>
      </c>
      <c r="W46">
        <f t="shared" si="7"/>
        <v>80</v>
      </c>
      <c r="X46">
        <f t="shared" si="8"/>
        <v>3268</v>
      </c>
      <c r="Y46">
        <f t="shared" si="9"/>
        <v>1197.3</v>
      </c>
    </row>
    <row r="47" spans="7:25" ht="12.75">
      <c r="G47" s="6">
        <v>1847.670258184022</v>
      </c>
      <c r="H47" s="6">
        <v>1221.02</v>
      </c>
      <c r="U47" s="2">
        <v>140</v>
      </c>
      <c r="V47" s="2">
        <v>24</v>
      </c>
      <c r="W47">
        <f t="shared" si="7"/>
        <v>70</v>
      </c>
      <c r="X47">
        <f t="shared" si="8"/>
        <v>3258</v>
      </c>
      <c r="Y47">
        <f t="shared" si="9"/>
        <v>1197.3</v>
      </c>
    </row>
    <row r="48" spans="7:25" ht="12.75">
      <c r="G48" s="6">
        <v>2254.3978992142324</v>
      </c>
      <c r="H48" s="6">
        <v>1220.84</v>
      </c>
      <c r="U48" s="2">
        <v>150</v>
      </c>
      <c r="V48" s="2">
        <v>23</v>
      </c>
      <c r="W48">
        <f t="shared" si="7"/>
        <v>60</v>
      </c>
      <c r="X48">
        <f t="shared" si="8"/>
        <v>3248</v>
      </c>
      <c r="Y48">
        <f t="shared" si="9"/>
        <v>1198.3</v>
      </c>
    </row>
    <row r="49" spans="7:25" ht="12.75">
      <c r="G49" s="6">
        <v>2425.4353804515335</v>
      </c>
      <c r="H49" s="6">
        <v>1221.48</v>
      </c>
      <c r="U49" s="2">
        <v>160</v>
      </c>
      <c r="V49" s="2">
        <v>22</v>
      </c>
      <c r="W49">
        <f t="shared" si="7"/>
        <v>50</v>
      </c>
      <c r="X49">
        <f t="shared" si="8"/>
        <v>3238</v>
      </c>
      <c r="Y49">
        <f t="shared" si="9"/>
        <v>1199.3</v>
      </c>
    </row>
    <row r="50" spans="7:25" ht="12.75">
      <c r="G50" s="6">
        <v>2648.3284095865874</v>
      </c>
      <c r="H50" s="6">
        <v>1222.57</v>
      </c>
      <c r="U50" s="17">
        <v>170</v>
      </c>
      <c r="V50" s="2">
        <v>21.5</v>
      </c>
      <c r="W50">
        <f t="shared" si="7"/>
        <v>40</v>
      </c>
      <c r="X50">
        <f t="shared" si="8"/>
        <v>3228</v>
      </c>
      <c r="Y50">
        <f t="shared" si="9"/>
        <v>1199.8</v>
      </c>
    </row>
    <row r="51" spans="7:25" ht="12.75">
      <c r="G51" s="6">
        <v>2823.994413127398</v>
      </c>
      <c r="H51" s="6">
        <v>1224.64</v>
      </c>
      <c r="U51" s="17">
        <v>174</v>
      </c>
      <c r="V51" s="2">
        <v>18.5</v>
      </c>
      <c r="W51">
        <f t="shared" si="7"/>
        <v>36</v>
      </c>
      <c r="X51">
        <f t="shared" si="8"/>
        <v>3224</v>
      </c>
      <c r="Y51">
        <f t="shared" si="9"/>
        <v>1202.8</v>
      </c>
    </row>
    <row r="52" spans="7:25" ht="12.75">
      <c r="G52" s="6">
        <v>3004.5366362332406</v>
      </c>
      <c r="H52" s="6">
        <v>1227.33</v>
      </c>
      <c r="U52" s="18">
        <v>180</v>
      </c>
      <c r="V52" s="2">
        <v>20</v>
      </c>
      <c r="W52">
        <f t="shared" si="7"/>
        <v>30</v>
      </c>
      <c r="X52">
        <f t="shared" si="8"/>
        <v>3218</v>
      </c>
      <c r="Y52">
        <f t="shared" si="9"/>
        <v>1201.3</v>
      </c>
    </row>
    <row r="53" spans="7:25" ht="12.75">
      <c r="G53" s="6">
        <v>3110</v>
      </c>
      <c r="H53" s="6">
        <v>1229.98</v>
      </c>
      <c r="U53" s="18">
        <v>184</v>
      </c>
      <c r="V53" s="2">
        <v>15</v>
      </c>
      <c r="W53">
        <f t="shared" si="7"/>
        <v>26</v>
      </c>
      <c r="X53">
        <f t="shared" si="8"/>
        <v>3214</v>
      </c>
      <c r="Y53">
        <f t="shared" si="9"/>
        <v>1206.3</v>
      </c>
    </row>
    <row r="54" spans="7:25" ht="12.75">
      <c r="G54" s="23">
        <v>3379</v>
      </c>
      <c r="H54" s="23">
        <v>1242</v>
      </c>
      <c r="U54" s="18">
        <v>186</v>
      </c>
      <c r="V54" s="2">
        <v>15</v>
      </c>
      <c r="W54">
        <f t="shared" si="7"/>
        <v>24</v>
      </c>
      <c r="X54">
        <f t="shared" si="8"/>
        <v>3212</v>
      </c>
      <c r="Y54">
        <f t="shared" si="9"/>
        <v>1206.3</v>
      </c>
    </row>
    <row r="55" spans="21:25" ht="12.75">
      <c r="U55" s="18">
        <v>190</v>
      </c>
      <c r="V55" s="2">
        <v>17</v>
      </c>
      <c r="W55">
        <f t="shared" si="7"/>
        <v>20</v>
      </c>
      <c r="X55">
        <f t="shared" si="8"/>
        <v>3208</v>
      </c>
      <c r="Y55">
        <f t="shared" si="9"/>
        <v>1204.3</v>
      </c>
    </row>
    <row r="56" spans="21:25" ht="12.75">
      <c r="U56" s="18">
        <v>192</v>
      </c>
      <c r="V56" s="2">
        <v>18</v>
      </c>
      <c r="W56">
        <f t="shared" si="7"/>
        <v>18</v>
      </c>
      <c r="X56">
        <f t="shared" si="8"/>
        <v>3206</v>
      </c>
      <c r="Y56">
        <f t="shared" si="9"/>
        <v>1203.3</v>
      </c>
    </row>
    <row r="57" spans="21:25" ht="12.75">
      <c r="U57" s="18">
        <v>198</v>
      </c>
      <c r="V57" s="2">
        <v>14</v>
      </c>
      <c r="W57">
        <f t="shared" si="7"/>
        <v>12</v>
      </c>
      <c r="X57">
        <f t="shared" si="8"/>
        <v>3200</v>
      </c>
      <c r="Y57">
        <f t="shared" si="9"/>
        <v>1207.3</v>
      </c>
    </row>
    <row r="58" spans="21:25" ht="12.75">
      <c r="U58" s="18">
        <v>200</v>
      </c>
      <c r="V58" s="2">
        <v>15</v>
      </c>
      <c r="W58">
        <f t="shared" si="7"/>
        <v>10</v>
      </c>
      <c r="X58">
        <f>$X$59+W58</f>
        <v>3198</v>
      </c>
      <c r="Y58">
        <f t="shared" si="9"/>
        <v>1206.3</v>
      </c>
    </row>
    <row r="59" spans="20:25" ht="12.75">
      <c r="T59" s="8" t="s">
        <v>14</v>
      </c>
      <c r="U59" s="19">
        <v>210</v>
      </c>
      <c r="V59" s="7">
        <v>3</v>
      </c>
      <c r="W59" s="10">
        <v>0</v>
      </c>
      <c r="X59" s="10">
        <v>3188</v>
      </c>
      <c r="Y59" s="10">
        <f t="shared" si="9"/>
        <v>1218.3</v>
      </c>
    </row>
    <row r="60" ht="12.75">
      <c r="W60" s="14"/>
    </row>
    <row r="61" ht="12.75">
      <c r="W61" s="14"/>
    </row>
    <row r="62" ht="12.75">
      <c r="W62" s="14"/>
    </row>
  </sheetData>
  <mergeCells count="13">
    <mergeCell ref="AA22:AA23"/>
    <mergeCell ref="AA1:AF1"/>
    <mergeCell ref="A1:B1"/>
    <mergeCell ref="G1:I1"/>
    <mergeCell ref="U1:Y1"/>
    <mergeCell ref="K1:L1"/>
    <mergeCell ref="D1:E1"/>
    <mergeCell ref="N1:O1"/>
    <mergeCell ref="Q1:R1"/>
    <mergeCell ref="G40:H40"/>
    <mergeCell ref="U33:X33"/>
    <mergeCell ref="T13:T14"/>
    <mergeCell ref="T25:T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2002-04-05T17:41:01Z</dcterms:created>
  <dcterms:modified xsi:type="dcterms:W3CDTF">2002-06-10T17:58:18Z</dcterms:modified>
  <cp:category/>
  <cp:version/>
  <cp:contentType/>
  <cp:contentStatus/>
</cp:coreProperties>
</file>