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5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<sst xmlns="http://schemas.openxmlformats.org/spreadsheetml/2006/main" count="186" uniqueCount="167">
  <si>
    <t>acfblusag1</t>
  </si>
  <si>
    <t>albelusag1</t>
  </si>
  <si>
    <t>ccptlusag1</t>
  </si>
  <si>
    <t>ccptlusag2</t>
  </si>
  <si>
    <t>ccptlusor1</t>
  </si>
  <si>
    <t>connlusag1</t>
  </si>
  <si>
    <t>eiwaluscr1</t>
  </si>
  <si>
    <t>hdsnlusag1</t>
  </si>
  <si>
    <t>leriluscr1</t>
  </si>
  <si>
    <t>lerilusrc1</t>
  </si>
  <si>
    <t>linjluscr1</t>
  </si>
  <si>
    <t>lirbluscr1</t>
  </si>
  <si>
    <t>lirbluscr2</t>
  </si>
  <si>
    <t>lsuslusag1</t>
  </si>
  <si>
    <t>lsuslusag2</t>
  </si>
  <si>
    <t>lsuslusag3</t>
  </si>
  <si>
    <t>nvbrlusag1</t>
  </si>
  <si>
    <t>nvbrlusag2</t>
  </si>
  <si>
    <t>ozrklusag1a</t>
  </si>
  <si>
    <t>ozrklusag2a</t>
  </si>
  <si>
    <t>potolusag1</t>
  </si>
  <si>
    <t>potolusag2</t>
  </si>
  <si>
    <t>pugtluscr1</t>
  </si>
  <si>
    <t>rednlusag1</t>
  </si>
  <si>
    <t>rednlusag2</t>
  </si>
  <si>
    <t>rioglusag1</t>
  </si>
  <si>
    <t>riogluscr1</t>
  </si>
  <si>
    <t>sacrluscr1</t>
  </si>
  <si>
    <t>sanjluscr1a</t>
  </si>
  <si>
    <t>sanjlusor1a</t>
  </si>
  <si>
    <t>sanjlusor2a</t>
  </si>
  <si>
    <t>santluscr1</t>
  </si>
  <si>
    <t>sofllusor1</t>
  </si>
  <si>
    <t>spltluscr1</t>
  </si>
  <si>
    <t>umisluscr1</t>
  </si>
  <si>
    <t>usnkluscr1</t>
  </si>
  <si>
    <t>usnkluscr2</t>
  </si>
  <si>
    <t>usnkluscr3</t>
  </si>
  <si>
    <t>usnkluscr4</t>
  </si>
  <si>
    <t>utenluscr1</t>
  </si>
  <si>
    <t>whitluscr1</t>
  </si>
  <si>
    <t>whitluscr2</t>
  </si>
  <si>
    <t>whitluscr3a</t>
  </si>
  <si>
    <t>willlusag1</t>
  </si>
  <si>
    <t>willlusag2</t>
  </si>
  <si>
    <t>wmiclusag1a</t>
  </si>
  <si>
    <t>wmiclusag2</t>
  </si>
  <si>
    <t>acfblusur1</t>
  </si>
  <si>
    <t>albelusur1</t>
  </si>
  <si>
    <t>connlusur1</t>
  </si>
  <si>
    <t>eiwalusrc1</t>
  </si>
  <si>
    <t>gafllusur3a</t>
  </si>
  <si>
    <t>linjlusrc1</t>
  </si>
  <si>
    <t>linjlusur1</t>
  </si>
  <si>
    <t>lsuslusur1</t>
  </si>
  <si>
    <t>miselusrc1</t>
  </si>
  <si>
    <t>nvbrlusur1</t>
  </si>
  <si>
    <t>nvbrlusur2</t>
  </si>
  <si>
    <t>pugtlusrs1</t>
  </si>
  <si>
    <t>rioglusur1</t>
  </si>
  <si>
    <t>sacrlusrc1</t>
  </si>
  <si>
    <t>santlusrc1</t>
  </si>
  <si>
    <t>sctxlusrc1</t>
  </si>
  <si>
    <t>spltlusur1</t>
  </si>
  <si>
    <t>trinlusur1</t>
  </si>
  <si>
    <t>ucollusrc1</t>
  </si>
  <si>
    <t>umislusrc1</t>
  </si>
  <si>
    <t>whitlusur1a</t>
  </si>
  <si>
    <t>willlusur1</t>
  </si>
  <si>
    <t>acfbsus1</t>
  </si>
  <si>
    <t>albesus1</t>
  </si>
  <si>
    <t>albesus2</t>
  </si>
  <si>
    <t>almnsus1</t>
  </si>
  <si>
    <t>almnsus2</t>
  </si>
  <si>
    <t>cazbsus2</t>
  </si>
  <si>
    <t>cazbsus3</t>
  </si>
  <si>
    <t>cnbrsus2</t>
  </si>
  <si>
    <t>connsus1</t>
  </si>
  <si>
    <t>eiwasus1</t>
  </si>
  <si>
    <t>eiwasus2</t>
  </si>
  <si>
    <t>hdsnsus1</t>
  </si>
  <si>
    <t>kanasus1</t>
  </si>
  <si>
    <t>kanasus2</t>
  </si>
  <si>
    <t>lerisus1</t>
  </si>
  <si>
    <t>linjsus1</t>
  </si>
  <si>
    <t>linjsus2</t>
  </si>
  <si>
    <t>linjsus3</t>
  </si>
  <si>
    <t>lirbsus1</t>
  </si>
  <si>
    <t>lirbsus2</t>
  </si>
  <si>
    <t>lsussus1</t>
  </si>
  <si>
    <t>lsussus2</t>
  </si>
  <si>
    <t>misesus1</t>
  </si>
  <si>
    <t>misesus2</t>
  </si>
  <si>
    <t>misesus3</t>
  </si>
  <si>
    <t>nvbrsus1</t>
  </si>
  <si>
    <t>nvbrsus2</t>
  </si>
  <si>
    <t>nvbrsus3</t>
  </si>
  <si>
    <t>ozrksus1</t>
  </si>
  <si>
    <t>ozrksus2a</t>
  </si>
  <si>
    <t>ozrksus3a</t>
  </si>
  <si>
    <t>potosus1</t>
  </si>
  <si>
    <t>potosus2</t>
  </si>
  <si>
    <t>pugtsus1</t>
  </si>
  <si>
    <t>rednsus1</t>
  </si>
  <si>
    <t>rednsus2</t>
  </si>
  <si>
    <t>rednsus3</t>
  </si>
  <si>
    <t>rednsus4</t>
  </si>
  <si>
    <t>riogsus1</t>
  </si>
  <si>
    <t>sacrsus1</t>
  </si>
  <si>
    <t>sanjsus1</t>
  </si>
  <si>
    <t>santsus1</t>
  </si>
  <si>
    <t>santsus2</t>
  </si>
  <si>
    <t>santsus3</t>
  </si>
  <si>
    <t>sctxsus1</t>
  </si>
  <si>
    <t>sctxsus2</t>
  </si>
  <si>
    <t>sctxsus3</t>
  </si>
  <si>
    <t>soflsus1</t>
  </si>
  <si>
    <t>spltsus1</t>
  </si>
  <si>
    <t>trinsus1</t>
  </si>
  <si>
    <t>trinsus2</t>
  </si>
  <si>
    <t>trinsus3</t>
  </si>
  <si>
    <t>ucolsus1</t>
  </si>
  <si>
    <t>ucolsus2</t>
  </si>
  <si>
    <t>umissus3</t>
  </si>
  <si>
    <t>umissus4</t>
  </si>
  <si>
    <t>usnksus1</t>
  </si>
  <si>
    <t>usnksus2</t>
  </si>
  <si>
    <t>usnksus3</t>
  </si>
  <si>
    <t>utensus1a</t>
  </si>
  <si>
    <t>willsus1</t>
  </si>
  <si>
    <t>wmicsus1</t>
  </si>
  <si>
    <t>acfblusfo1</t>
  </si>
  <si>
    <t>albesus6</t>
  </si>
  <si>
    <t>connlusfo1</t>
  </si>
  <si>
    <t>linjlusfo1</t>
  </si>
  <si>
    <t>potolusfo1</t>
  </si>
  <si>
    <t>umislusfo1</t>
  </si>
  <si>
    <t>almnlusmi1</t>
  </si>
  <si>
    <t>kanalusmi1</t>
  </si>
  <si>
    <t>Parameter</t>
  </si>
  <si>
    <t>Concentration, mg/L</t>
  </si>
  <si>
    <r>
      <t>NH</t>
    </r>
    <r>
      <rPr>
        <vertAlign val="subscript"/>
        <sz val="8"/>
        <rFont val="Arial"/>
        <family val="2"/>
      </rPr>
      <t>3</t>
    </r>
  </si>
  <si>
    <r>
      <t>NO</t>
    </r>
    <r>
      <rPr>
        <vertAlign val="subscript"/>
        <sz val="8"/>
        <rFont val="Arial"/>
        <family val="2"/>
      </rPr>
      <t>3</t>
    </r>
  </si>
  <si>
    <r>
      <t>PO</t>
    </r>
    <r>
      <rPr>
        <vertAlign val="subscript"/>
        <sz val="8"/>
        <rFont val="Arial"/>
        <family val="2"/>
      </rPr>
      <t>4</t>
    </r>
  </si>
  <si>
    <t>Maximum</t>
  </si>
  <si>
    <t>75th</t>
  </si>
  <si>
    <t>50th</t>
  </si>
  <si>
    <t>25th</t>
  </si>
  <si>
    <t>Minimum</t>
  </si>
  <si>
    <t>Ground-water study</t>
  </si>
  <si>
    <t>Land-use type</t>
  </si>
  <si>
    <t>Number of observations</t>
  </si>
  <si>
    <t>Median concentration, mg/L</t>
  </si>
  <si>
    <t>90th</t>
  </si>
  <si>
    <t>Exceed. percent.</t>
  </si>
  <si>
    <t>Rank</t>
  </si>
  <si>
    <t>MCL Exceedance percentage</t>
  </si>
  <si>
    <t>gaflluscr1</t>
  </si>
  <si>
    <t>hdsnlusur1</t>
  </si>
  <si>
    <t>sofllusrc1a</t>
  </si>
  <si>
    <t>cazbsus1a</t>
  </si>
  <si>
    <t>ccptsus1b</t>
  </si>
  <si>
    <t>gaflsus1</t>
  </si>
  <si>
    <t>sofllusfo1</t>
  </si>
  <si>
    <r>
      <t>National statistical analysis of nutrient concentrations in ground water, by Bernard T. Nolan.  
&lt;URL:http://water.usgs.gov/nawqa/nutrients/datasets/nutconc2000/&gt;
Table 1</t>
    </r>
    <r>
      <rPr>
        <sz val="8"/>
        <rFont val="Arial"/>
        <family val="2"/>
      </rPr>
      <t>.--</t>
    </r>
    <r>
      <rPr>
        <i/>
        <sz val="8"/>
        <rFont val="Arial"/>
        <family val="2"/>
      </rPr>
      <t>Summary statistics for ground waters sampled during land-use studies and subunit surveys conducted by study units that began in 1991 and 1994</t>
    </r>
    <r>
      <rPr>
        <sz val="8"/>
        <rFont val="Arial"/>
        <family val="2"/>
      </rPr>
      <t xml:space="preserve">. </t>
    </r>
    <r>
      <rPr>
        <i/>
        <sz val="8"/>
        <rFont val="Arial"/>
        <family val="2"/>
      </rPr>
      <t xml:space="preserve"> Network medians less than the reporting level are shown as the </t>
    </r>
    <r>
      <rPr>
        <i/>
        <sz val="8"/>
        <color indexed="12"/>
        <rFont val="Arial"/>
        <family val="2"/>
      </rPr>
      <t>negative value</t>
    </r>
    <r>
      <rPr>
        <i/>
        <sz val="8"/>
        <rFont val="Arial"/>
        <family val="2"/>
      </rPr>
      <t xml:space="preserve"> of the reporting level.  Networks are ranked from high concentration to low concentration within each land-use type.  [Land-use type: 1=agric.; 2=urban; 3=subunit survey (excludes undeveloped land); 4=undeveloped land; 5=mining.]</t>
    </r>
  </si>
  <si>
    <r>
      <t>Table 3</t>
    </r>
    <r>
      <rPr>
        <sz val="8"/>
        <rFont val="Arial"/>
        <family val="2"/>
      </rPr>
      <t>.--</t>
    </r>
    <r>
      <rPr>
        <i/>
        <sz val="8"/>
        <rFont val="Arial"/>
        <family val="2"/>
      </rPr>
      <t>Percentiles of nitrate MCL exceedances in ground waters sampled as part of subunit surveys conducted by NAWQA study units that began in 1991 and 1994</t>
    </r>
    <r>
      <rPr>
        <sz val="8"/>
        <rFont val="Arial"/>
        <family val="2"/>
      </rPr>
      <t xml:space="preserve">.  </t>
    </r>
  </si>
  <si>
    <r>
      <t>Table 2</t>
    </r>
    <r>
      <rPr>
        <sz val="8"/>
        <rFont val="Arial"/>
        <family val="2"/>
      </rPr>
      <t>.--</t>
    </r>
    <r>
      <rPr>
        <i/>
        <sz val="8"/>
        <rFont val="Arial"/>
        <family val="2"/>
      </rPr>
      <t xml:space="preserve">Percentiles of nutrient concentrations in ground waters 
sampled as part of agricultural and urban land-use studies conducted by study units that began in 1991 and 1994.  Network percentiles less than the reporting level are shown as the </t>
    </r>
    <r>
      <rPr>
        <i/>
        <sz val="8"/>
        <color indexed="12"/>
        <rFont val="Arial"/>
        <family val="2"/>
      </rPr>
      <t>negative value</t>
    </r>
    <r>
      <rPr>
        <i/>
        <sz val="8"/>
        <rFont val="Arial"/>
        <family val="2"/>
      </rPr>
      <t xml:space="preserve"> of the reporting level</t>
    </r>
    <r>
      <rPr>
        <sz val="8"/>
        <rFont val="Arial"/>
        <family val="2"/>
      </rPr>
      <t xml:space="preserve">.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</si>
</sst>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sz val="8"/>
      <color indexed="53"/>
      <name val="Arial"/>
      <family val="2"/>
    </font>
    <font>
      <i/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shrinkToFit="1"/>
    </xf>
    <xf numFmtId="0" fontId="0" fillId="0" borderId="1" xfId="0" applyBorder="1" applyAlignment="1">
      <alignment shrinkToFi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3" xfId="0" applyNumberForma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5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tabSelected="1" workbookViewId="0" topLeftCell="A1">
      <selection activeCell="C16" sqref="C16"/>
    </sheetView>
  </sheetViews>
  <sheetFormatPr defaultColWidth="9.33203125" defaultRowHeight="11.25"/>
  <cols>
    <col min="1" max="1" width="11.16015625" style="0" customWidth="1"/>
    <col min="9" max="11" width="9.16015625" style="4" hidden="1" customWidth="1"/>
    <col min="12" max="15" width="9.16015625" style="3" customWidth="1"/>
    <col min="21" max="23" width="0" style="0" hidden="1" customWidth="1"/>
  </cols>
  <sheetData>
    <row r="1" spans="1:23" ht="18" customHeight="1">
      <c r="A1" s="33" t="s">
        <v>164</v>
      </c>
      <c r="B1" s="34"/>
      <c r="C1" s="34"/>
      <c r="D1" s="34"/>
      <c r="E1" s="34"/>
      <c r="F1" s="34"/>
      <c r="G1" s="34"/>
      <c r="H1" s="34"/>
      <c r="I1" s="35"/>
      <c r="J1" s="35"/>
      <c r="K1" s="35"/>
      <c r="L1" s="34"/>
      <c r="M1" s="34"/>
      <c r="N1" s="34"/>
      <c r="O1" s="36"/>
      <c r="Q1" s="29" t="s">
        <v>166</v>
      </c>
      <c r="R1" s="30"/>
      <c r="S1" s="30"/>
      <c r="T1" s="30"/>
      <c r="U1" s="13"/>
      <c r="V1" s="13"/>
      <c r="W1" s="13"/>
    </row>
    <row r="2" spans="1:23" ht="18" customHeight="1">
      <c r="A2" s="37"/>
      <c r="B2" s="37"/>
      <c r="C2" s="37"/>
      <c r="D2" s="37"/>
      <c r="E2" s="37"/>
      <c r="F2" s="37"/>
      <c r="G2" s="37"/>
      <c r="H2" s="37"/>
      <c r="I2" s="38"/>
      <c r="J2" s="38"/>
      <c r="K2" s="38"/>
      <c r="L2" s="37"/>
      <c r="M2" s="37"/>
      <c r="N2" s="37"/>
      <c r="O2" s="39"/>
      <c r="Q2" s="30"/>
      <c r="R2" s="30"/>
      <c r="S2" s="30"/>
      <c r="T2" s="30"/>
      <c r="U2" s="14"/>
      <c r="V2" s="14"/>
      <c r="W2" s="14"/>
    </row>
    <row r="3" spans="1:23" ht="18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Q3" s="30"/>
      <c r="R3" s="30"/>
      <c r="S3" s="30"/>
      <c r="T3" s="30"/>
      <c r="U3" s="14"/>
      <c r="V3" s="14"/>
      <c r="W3" s="14"/>
    </row>
    <row r="4" spans="1:23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Q4" s="30"/>
      <c r="R4" s="30"/>
      <c r="S4" s="30"/>
      <c r="T4" s="30"/>
      <c r="U4" s="14"/>
      <c r="V4" s="14"/>
      <c r="W4" s="14"/>
    </row>
    <row r="5" spans="1:23" ht="11.25">
      <c r="A5" s="23" t="s">
        <v>149</v>
      </c>
      <c r="B5" s="23" t="s">
        <v>150</v>
      </c>
      <c r="C5" s="22" t="s">
        <v>151</v>
      </c>
      <c r="D5" s="22"/>
      <c r="E5" s="22"/>
      <c r="F5" s="25" t="s">
        <v>152</v>
      </c>
      <c r="G5" s="25"/>
      <c r="H5" s="25"/>
      <c r="I5" s="25" t="s">
        <v>152</v>
      </c>
      <c r="J5" s="25"/>
      <c r="K5" s="25"/>
      <c r="L5" s="26" t="s">
        <v>155</v>
      </c>
      <c r="M5" s="26"/>
      <c r="N5" s="26"/>
      <c r="O5" s="32" t="s">
        <v>154</v>
      </c>
      <c r="Q5" s="30"/>
      <c r="R5" s="30"/>
      <c r="S5" s="30"/>
      <c r="T5" s="30"/>
      <c r="U5" s="14"/>
      <c r="V5" s="14"/>
      <c r="W5" s="14"/>
    </row>
    <row r="6" spans="1:23" ht="11.25">
      <c r="A6" s="24"/>
      <c r="B6" s="24"/>
      <c r="C6" s="5" t="s">
        <v>141</v>
      </c>
      <c r="D6" s="5" t="s">
        <v>142</v>
      </c>
      <c r="E6" s="5" t="s">
        <v>143</v>
      </c>
      <c r="F6" s="5" t="s">
        <v>141</v>
      </c>
      <c r="G6" s="5" t="s">
        <v>142</v>
      </c>
      <c r="H6" s="5" t="s">
        <v>143</v>
      </c>
      <c r="I6" s="5" t="s">
        <v>141</v>
      </c>
      <c r="J6" s="5" t="s">
        <v>142</v>
      </c>
      <c r="K6" s="5" t="s">
        <v>143</v>
      </c>
      <c r="L6" s="10" t="s">
        <v>141</v>
      </c>
      <c r="M6" s="10" t="s">
        <v>142</v>
      </c>
      <c r="N6" s="10" t="s">
        <v>143</v>
      </c>
      <c r="O6" s="24"/>
      <c r="Q6" s="30"/>
      <c r="R6" s="30"/>
      <c r="S6" s="30"/>
      <c r="T6" s="30"/>
      <c r="U6" s="14"/>
      <c r="V6" s="14"/>
      <c r="W6" s="14"/>
    </row>
    <row r="7" spans="1:23" ht="11.25">
      <c r="A7" t="s">
        <v>0</v>
      </c>
      <c r="B7">
        <v>1</v>
      </c>
      <c r="C7">
        <v>19</v>
      </c>
      <c r="D7">
        <v>19</v>
      </c>
      <c r="E7">
        <v>19</v>
      </c>
      <c r="F7" s="4">
        <f>IF(I7&lt;0.015,-0.015,I7)</f>
        <v>0.02</v>
      </c>
      <c r="G7" s="4">
        <f>IF(J7&lt;0.05,-0.05,J7)</f>
        <v>1.4</v>
      </c>
      <c r="H7" s="4">
        <f>IF(K7&lt;0.01,-0.01,K7)</f>
        <v>-0.01</v>
      </c>
      <c r="I7" s="4">
        <v>0.02</v>
      </c>
      <c r="J7" s="4">
        <v>1.4</v>
      </c>
      <c r="K7" s="4">
        <v>0.005</v>
      </c>
      <c r="L7" s="3">
        <v>26.5</v>
      </c>
      <c r="M7" s="3">
        <v>28</v>
      </c>
      <c r="N7" s="3">
        <v>38</v>
      </c>
      <c r="O7" s="3">
        <v>10.5263</v>
      </c>
      <c r="Q7" s="30"/>
      <c r="R7" s="30"/>
      <c r="S7" s="30"/>
      <c r="T7" s="30"/>
      <c r="U7" s="15"/>
      <c r="V7" s="15"/>
      <c r="W7" s="15"/>
    </row>
    <row r="8" spans="1:23" ht="11.25">
      <c r="A8" t="s">
        <v>1</v>
      </c>
      <c r="B8">
        <v>1</v>
      </c>
      <c r="C8">
        <v>17</v>
      </c>
      <c r="D8">
        <v>17</v>
      </c>
      <c r="E8">
        <v>17</v>
      </c>
      <c r="F8" s="4">
        <f aca="true" t="shared" si="0" ref="F8:F71">IF(I8&lt;0.015,-0.015,I8)</f>
        <v>0.08</v>
      </c>
      <c r="G8" s="4">
        <f aca="true" t="shared" si="1" ref="G8:G71">IF(J8&lt;0.05,-0.05,J8)</f>
        <v>-0.05</v>
      </c>
      <c r="H8" s="4">
        <f aca="true" t="shared" si="2" ref="H8:H71">IF(K8&lt;0.01,-0.01,K8)</f>
        <v>0.02</v>
      </c>
      <c r="I8" s="4">
        <v>0.08</v>
      </c>
      <c r="J8" s="4">
        <v>0.025</v>
      </c>
      <c r="K8" s="4">
        <v>0.02</v>
      </c>
      <c r="L8" s="3">
        <v>5</v>
      </c>
      <c r="M8" s="3">
        <v>44.5</v>
      </c>
      <c r="N8" s="3">
        <v>17.5</v>
      </c>
      <c r="O8" s="3">
        <v>0</v>
      </c>
      <c r="Q8" s="30"/>
      <c r="R8" s="30"/>
      <c r="S8" s="30"/>
      <c r="T8" s="30"/>
      <c r="U8" s="16"/>
      <c r="V8" s="16"/>
      <c r="W8" s="16"/>
    </row>
    <row r="9" spans="1:23" ht="9.75" customHeight="1">
      <c r="A9" t="s">
        <v>2</v>
      </c>
      <c r="B9">
        <v>1</v>
      </c>
      <c r="C9">
        <v>25</v>
      </c>
      <c r="D9">
        <v>29</v>
      </c>
      <c r="E9">
        <v>25</v>
      </c>
      <c r="F9" s="4">
        <f t="shared" si="0"/>
        <v>0.02</v>
      </c>
      <c r="G9" s="4">
        <f t="shared" si="1"/>
        <v>5.3</v>
      </c>
      <c r="H9" s="4">
        <f t="shared" si="2"/>
        <v>0.08</v>
      </c>
      <c r="I9" s="4">
        <v>0.02</v>
      </c>
      <c r="J9" s="4">
        <v>5.3</v>
      </c>
      <c r="K9" s="4">
        <v>0.08</v>
      </c>
      <c r="L9" s="3">
        <v>26.5</v>
      </c>
      <c r="M9" s="3">
        <v>17</v>
      </c>
      <c r="N9" s="3">
        <v>4</v>
      </c>
      <c r="O9" s="3">
        <v>10.3448</v>
      </c>
      <c r="Q9" s="30"/>
      <c r="R9" s="30"/>
      <c r="S9" s="30"/>
      <c r="T9" s="30"/>
      <c r="U9" s="16"/>
      <c r="V9" s="16"/>
      <c r="W9" s="16"/>
    </row>
    <row r="10" spans="1:23" ht="11.25">
      <c r="A10" t="s">
        <v>3</v>
      </c>
      <c r="B10">
        <v>1</v>
      </c>
      <c r="C10">
        <v>36</v>
      </c>
      <c r="D10">
        <v>49</v>
      </c>
      <c r="E10">
        <v>36</v>
      </c>
      <c r="F10" s="4">
        <f t="shared" si="0"/>
        <v>0.015</v>
      </c>
      <c r="G10" s="4">
        <f t="shared" si="1"/>
        <v>7.3</v>
      </c>
      <c r="H10" s="4">
        <f t="shared" si="2"/>
        <v>0.02</v>
      </c>
      <c r="I10" s="4">
        <v>0.015</v>
      </c>
      <c r="J10" s="4">
        <v>7.3</v>
      </c>
      <c r="K10" s="4">
        <v>0.02</v>
      </c>
      <c r="L10" s="3">
        <v>37</v>
      </c>
      <c r="M10" s="3">
        <v>8</v>
      </c>
      <c r="N10" s="3">
        <v>17.5</v>
      </c>
      <c r="O10" s="3">
        <v>34.6939</v>
      </c>
      <c r="Q10" s="31"/>
      <c r="R10" s="31"/>
      <c r="S10" s="31"/>
      <c r="T10" s="31"/>
      <c r="U10" s="4">
        <v>0.396</v>
      </c>
      <c r="V10" s="4">
        <v>13</v>
      </c>
      <c r="W10" s="4">
        <v>0.19</v>
      </c>
    </row>
    <row r="11" spans="1:23" ht="11.25">
      <c r="A11" t="s">
        <v>4</v>
      </c>
      <c r="B11">
        <v>1</v>
      </c>
      <c r="C11">
        <v>40</v>
      </c>
      <c r="D11">
        <v>40</v>
      </c>
      <c r="E11">
        <v>40</v>
      </c>
      <c r="F11" s="4">
        <f t="shared" si="0"/>
        <v>0.02</v>
      </c>
      <c r="G11" s="4">
        <f t="shared" si="1"/>
        <v>5.95</v>
      </c>
      <c r="H11" s="4">
        <f t="shared" si="2"/>
        <v>0.02</v>
      </c>
      <c r="I11" s="4">
        <v>0.02</v>
      </c>
      <c r="J11" s="4">
        <v>5.95</v>
      </c>
      <c r="K11" s="4">
        <v>0.02</v>
      </c>
      <c r="L11" s="3">
        <v>26.5</v>
      </c>
      <c r="M11" s="3">
        <v>14</v>
      </c>
      <c r="N11" s="3">
        <v>17.5</v>
      </c>
      <c r="O11" s="3">
        <v>17.5</v>
      </c>
      <c r="Q11" s="27" t="s">
        <v>139</v>
      </c>
      <c r="R11" s="22" t="s">
        <v>140</v>
      </c>
      <c r="S11" s="22"/>
      <c r="T11" s="22"/>
      <c r="U11" s="4">
        <v>0.04</v>
      </c>
      <c r="V11" s="11">
        <v>5.215</v>
      </c>
      <c r="W11" s="11">
        <v>0.027</v>
      </c>
    </row>
    <row r="12" spans="1:23" ht="11.25">
      <c r="A12" t="s">
        <v>5</v>
      </c>
      <c r="B12">
        <v>1</v>
      </c>
      <c r="C12">
        <v>40</v>
      </c>
      <c r="D12">
        <v>40</v>
      </c>
      <c r="E12">
        <v>40</v>
      </c>
      <c r="F12" s="4">
        <f t="shared" si="0"/>
        <v>0.02</v>
      </c>
      <c r="G12" s="4">
        <f t="shared" si="1"/>
        <v>3.75</v>
      </c>
      <c r="H12" s="4">
        <f t="shared" si="2"/>
        <v>-0.01</v>
      </c>
      <c r="I12" s="4">
        <v>0.02</v>
      </c>
      <c r="J12" s="4">
        <v>3.75</v>
      </c>
      <c r="K12" s="4">
        <v>0.005</v>
      </c>
      <c r="L12" s="3">
        <v>26.5</v>
      </c>
      <c r="M12" s="3">
        <v>23</v>
      </c>
      <c r="N12" s="3">
        <v>38</v>
      </c>
      <c r="O12" s="3">
        <v>15</v>
      </c>
      <c r="Q12" s="28"/>
      <c r="R12" s="1" t="s">
        <v>141</v>
      </c>
      <c r="S12" s="1" t="s">
        <v>142</v>
      </c>
      <c r="T12" s="1" t="s">
        <v>143</v>
      </c>
      <c r="U12" s="4">
        <v>0.02</v>
      </c>
      <c r="V12" s="11">
        <v>1.95</v>
      </c>
      <c r="W12" s="4">
        <v>0.011</v>
      </c>
    </row>
    <row r="13" spans="1:23" ht="11.25">
      <c r="A13" t="s">
        <v>6</v>
      </c>
      <c r="B13">
        <v>1</v>
      </c>
      <c r="C13">
        <v>31</v>
      </c>
      <c r="D13">
        <v>31</v>
      </c>
      <c r="E13">
        <v>31</v>
      </c>
      <c r="F13" s="4">
        <f t="shared" si="0"/>
        <v>-0.015</v>
      </c>
      <c r="G13" s="4">
        <f t="shared" si="1"/>
        <v>5.129</v>
      </c>
      <c r="H13" s="4">
        <f t="shared" si="2"/>
        <v>0.033</v>
      </c>
      <c r="I13" s="4">
        <v>0.0075</v>
      </c>
      <c r="J13" s="4">
        <v>5.129</v>
      </c>
      <c r="K13" s="4">
        <v>0.033</v>
      </c>
      <c r="L13" s="3">
        <v>44.5</v>
      </c>
      <c r="M13" s="3">
        <v>18</v>
      </c>
      <c r="N13" s="3">
        <v>12</v>
      </c>
      <c r="O13" s="3">
        <v>38.7097</v>
      </c>
      <c r="Q13" t="s">
        <v>144</v>
      </c>
      <c r="R13" s="4">
        <f>IF(U10&lt;0.015,-0.015,U10)</f>
        <v>0.396</v>
      </c>
      <c r="S13" s="4">
        <f>IF(V10&lt;0.05,-0.05,V10)</f>
        <v>13</v>
      </c>
      <c r="T13" s="4">
        <f>IF(W10&lt;0.01,-0.01,W10)</f>
        <v>0.19</v>
      </c>
      <c r="U13" s="11">
        <v>0.017</v>
      </c>
      <c r="V13" s="11">
        <v>0.516</v>
      </c>
      <c r="W13" s="4">
        <v>0.005</v>
      </c>
    </row>
    <row r="14" spans="1:23" ht="11.25">
      <c r="A14" t="s">
        <v>157</v>
      </c>
      <c r="B14">
        <v>1</v>
      </c>
      <c r="C14">
        <v>23</v>
      </c>
      <c r="D14">
        <v>23</v>
      </c>
      <c r="E14">
        <v>23</v>
      </c>
      <c r="F14" s="4">
        <f t="shared" si="0"/>
        <v>0.02</v>
      </c>
      <c r="G14" s="4">
        <f t="shared" si="1"/>
        <v>6.4</v>
      </c>
      <c r="H14" s="4">
        <f t="shared" si="2"/>
        <v>-0.01</v>
      </c>
      <c r="I14" s="4">
        <v>0.02</v>
      </c>
      <c r="J14" s="4">
        <v>6.4</v>
      </c>
      <c r="K14" s="4">
        <v>0.005</v>
      </c>
      <c r="L14" s="3">
        <v>26.5</v>
      </c>
      <c r="M14" s="3">
        <v>12</v>
      </c>
      <c r="N14" s="3">
        <v>38</v>
      </c>
      <c r="O14" s="3">
        <v>26.087</v>
      </c>
      <c r="Q14" t="s">
        <v>145</v>
      </c>
      <c r="R14" s="4">
        <f>IF(U11&lt;0.015,-0.015,U11)</f>
        <v>0.04</v>
      </c>
      <c r="S14" s="40">
        <f>IF(V11&lt;0.05,-0.05,V11)</f>
        <v>5.215</v>
      </c>
      <c r="T14" s="40">
        <f>IF(W11&lt;0.01,-0.01,W11)</f>
        <v>0.027</v>
      </c>
      <c r="U14" s="18">
        <v>0.0075</v>
      </c>
      <c r="V14" s="18">
        <v>0.025</v>
      </c>
      <c r="W14" s="18">
        <v>0.005</v>
      </c>
    </row>
    <row r="15" spans="1:23" ht="11.25">
      <c r="A15" t="s">
        <v>7</v>
      </c>
      <c r="B15">
        <v>1</v>
      </c>
      <c r="C15">
        <v>14</v>
      </c>
      <c r="D15">
        <v>14</v>
      </c>
      <c r="E15">
        <v>14</v>
      </c>
      <c r="F15" s="4">
        <f t="shared" si="0"/>
        <v>0.03</v>
      </c>
      <c r="G15" s="4">
        <f t="shared" si="1"/>
        <v>2.15</v>
      </c>
      <c r="H15" s="4">
        <f t="shared" si="2"/>
        <v>-0.01</v>
      </c>
      <c r="I15" s="4">
        <v>0.03</v>
      </c>
      <c r="J15" s="4">
        <v>2.15</v>
      </c>
      <c r="K15" s="4">
        <v>0.005</v>
      </c>
      <c r="L15" s="3">
        <v>15.5</v>
      </c>
      <c r="M15" s="3">
        <v>26</v>
      </c>
      <c r="N15" s="3">
        <v>38</v>
      </c>
      <c r="O15" s="3">
        <v>14.2857</v>
      </c>
      <c r="Q15" t="s">
        <v>146</v>
      </c>
      <c r="R15" s="4">
        <f>IF(U12&lt;0.015,-0.015,U12)</f>
        <v>0.02</v>
      </c>
      <c r="S15" s="40">
        <f>IF(V12&lt;0.05,-0.05,V12)</f>
        <v>1.95</v>
      </c>
      <c r="T15" s="4">
        <f>IF(W12&lt;0.01,-0.01,W12)</f>
        <v>0.011</v>
      </c>
      <c r="U15" s="14"/>
      <c r="V15" s="14"/>
      <c r="W15" s="14"/>
    </row>
    <row r="16" spans="1:23" ht="11.25">
      <c r="A16" t="s">
        <v>8</v>
      </c>
      <c r="B16">
        <v>1</v>
      </c>
      <c r="C16">
        <v>30</v>
      </c>
      <c r="D16">
        <v>30</v>
      </c>
      <c r="E16">
        <v>30</v>
      </c>
      <c r="F16" s="4">
        <f t="shared" si="0"/>
        <v>0.055</v>
      </c>
      <c r="G16" s="4">
        <f t="shared" si="1"/>
        <v>0.173</v>
      </c>
      <c r="H16" s="4">
        <f t="shared" si="2"/>
        <v>0.011</v>
      </c>
      <c r="I16" s="4">
        <v>0.055</v>
      </c>
      <c r="J16" s="4">
        <v>0.173</v>
      </c>
      <c r="K16" s="4">
        <v>0.011</v>
      </c>
      <c r="L16" s="3">
        <v>8</v>
      </c>
      <c r="M16" s="3">
        <v>38</v>
      </c>
      <c r="N16" s="3">
        <v>23</v>
      </c>
      <c r="O16" s="3">
        <v>6.6667</v>
      </c>
      <c r="Q16" t="s">
        <v>147</v>
      </c>
      <c r="R16" s="40">
        <f>IF(U13&lt;0.015,-0.015,U13)</f>
        <v>0.017</v>
      </c>
      <c r="S16" s="40">
        <f>IF(V13&lt;0.05,-0.05,V13)</f>
        <v>0.516</v>
      </c>
      <c r="T16" s="4">
        <f>IF(W13&lt;0.01,-0.01,W13)</f>
        <v>-0.01</v>
      </c>
      <c r="U16" s="14"/>
      <c r="V16" s="14"/>
      <c r="W16" s="14"/>
    </row>
    <row r="17" spans="1:23" ht="11.25">
      <c r="A17" t="s">
        <v>10</v>
      </c>
      <c r="B17">
        <v>1</v>
      </c>
      <c r="C17">
        <v>15</v>
      </c>
      <c r="D17">
        <v>15</v>
      </c>
      <c r="E17">
        <v>15</v>
      </c>
      <c r="F17" s="4">
        <f t="shared" si="0"/>
        <v>-0.015</v>
      </c>
      <c r="G17" s="4">
        <f t="shared" si="1"/>
        <v>13</v>
      </c>
      <c r="H17" s="4">
        <f t="shared" si="2"/>
        <v>-0.01</v>
      </c>
      <c r="I17" s="4">
        <v>0.0075</v>
      </c>
      <c r="J17" s="4">
        <v>13</v>
      </c>
      <c r="K17" s="4">
        <v>0.005</v>
      </c>
      <c r="L17" s="3">
        <v>44.5</v>
      </c>
      <c r="M17" s="3">
        <v>1</v>
      </c>
      <c r="N17" s="3">
        <v>38</v>
      </c>
      <c r="O17" s="3">
        <v>66.6667</v>
      </c>
      <c r="Q17" s="2" t="s">
        <v>148</v>
      </c>
      <c r="R17" s="7">
        <f>IF(U14&lt;0.015,-0.015,U14)</f>
        <v>-0.015</v>
      </c>
      <c r="S17" s="7">
        <f>IF(V14&lt;0.05,-0.05,V14)</f>
        <v>-0.05</v>
      </c>
      <c r="T17" s="7">
        <f>IF(W14&lt;0.01,-0.01,W14)</f>
        <v>-0.01</v>
      </c>
      <c r="U17" s="14"/>
      <c r="V17" s="14"/>
      <c r="W17" s="14"/>
    </row>
    <row r="18" spans="1:23" ht="11.25">
      <c r="A18" t="s">
        <v>11</v>
      </c>
      <c r="B18">
        <v>1</v>
      </c>
      <c r="C18">
        <v>28</v>
      </c>
      <c r="D18">
        <v>28</v>
      </c>
      <c r="E18">
        <v>28</v>
      </c>
      <c r="F18" s="4">
        <f t="shared" si="0"/>
        <v>0.193</v>
      </c>
      <c r="G18" s="4">
        <f t="shared" si="1"/>
        <v>0.07</v>
      </c>
      <c r="H18" s="4">
        <f t="shared" si="2"/>
        <v>-0.01</v>
      </c>
      <c r="I18" s="4">
        <v>0.193</v>
      </c>
      <c r="J18" s="4">
        <v>0.07</v>
      </c>
      <c r="K18" s="4">
        <v>0.005</v>
      </c>
      <c r="L18" s="3">
        <v>2</v>
      </c>
      <c r="M18" s="3">
        <v>40</v>
      </c>
      <c r="N18" s="3">
        <v>38</v>
      </c>
      <c r="O18" s="3">
        <v>3.5714</v>
      </c>
      <c r="U18" s="14"/>
      <c r="V18" s="14"/>
      <c r="W18" s="14"/>
    </row>
    <row r="19" spans="1:23" ht="11.25">
      <c r="A19" t="s">
        <v>12</v>
      </c>
      <c r="B19">
        <v>1</v>
      </c>
      <c r="C19">
        <v>29</v>
      </c>
      <c r="D19">
        <v>29</v>
      </c>
      <c r="E19">
        <v>29</v>
      </c>
      <c r="F19" s="4">
        <f t="shared" si="0"/>
        <v>0.033</v>
      </c>
      <c r="G19" s="4">
        <f t="shared" si="1"/>
        <v>0.226</v>
      </c>
      <c r="H19" s="4">
        <f t="shared" si="2"/>
        <v>-0.01</v>
      </c>
      <c r="I19" s="4">
        <v>0.033</v>
      </c>
      <c r="J19" s="4">
        <v>0.226</v>
      </c>
      <c r="K19" s="4">
        <v>0.005</v>
      </c>
      <c r="L19" s="3">
        <v>14</v>
      </c>
      <c r="M19" s="3">
        <v>37</v>
      </c>
      <c r="N19" s="3">
        <v>38</v>
      </c>
      <c r="O19" s="3">
        <v>10.3448</v>
      </c>
      <c r="U19" s="14"/>
      <c r="V19" s="14"/>
      <c r="W19" s="14"/>
    </row>
    <row r="20" spans="1:23" ht="11.25">
      <c r="A20" t="s">
        <v>13</v>
      </c>
      <c r="B20">
        <v>1</v>
      </c>
      <c r="C20">
        <v>30</v>
      </c>
      <c r="D20">
        <v>30</v>
      </c>
      <c r="E20">
        <v>30</v>
      </c>
      <c r="F20" s="4">
        <f t="shared" si="0"/>
        <v>0.02</v>
      </c>
      <c r="G20" s="4">
        <f t="shared" si="1"/>
        <v>11</v>
      </c>
      <c r="H20" s="4">
        <f t="shared" si="2"/>
        <v>-0.01</v>
      </c>
      <c r="I20" s="4">
        <v>0.02</v>
      </c>
      <c r="J20" s="4">
        <v>11</v>
      </c>
      <c r="K20" s="4">
        <v>0.005</v>
      </c>
      <c r="L20" s="3">
        <v>26.5</v>
      </c>
      <c r="M20" s="3">
        <v>3</v>
      </c>
      <c r="N20" s="3">
        <v>38</v>
      </c>
      <c r="O20" s="3">
        <v>60</v>
      </c>
      <c r="Q20" s="33" t="s">
        <v>165</v>
      </c>
      <c r="R20" s="34"/>
      <c r="S20" s="34"/>
      <c r="T20" s="34"/>
      <c r="U20" s="14"/>
      <c r="V20" s="14"/>
      <c r="W20" s="14"/>
    </row>
    <row r="21" spans="1:23" ht="11.25">
      <c r="A21" t="s">
        <v>14</v>
      </c>
      <c r="B21">
        <v>1</v>
      </c>
      <c r="C21">
        <v>30</v>
      </c>
      <c r="D21">
        <v>30</v>
      </c>
      <c r="E21">
        <v>30</v>
      </c>
      <c r="F21" s="4">
        <f t="shared" si="0"/>
        <v>0.02</v>
      </c>
      <c r="G21" s="4">
        <f t="shared" si="1"/>
        <v>9.05</v>
      </c>
      <c r="H21" s="4">
        <f t="shared" si="2"/>
        <v>-0.01</v>
      </c>
      <c r="I21" s="4">
        <v>0.02</v>
      </c>
      <c r="J21" s="4">
        <v>9.05</v>
      </c>
      <c r="K21" s="4">
        <v>0.005</v>
      </c>
      <c r="L21" s="3">
        <v>26.5</v>
      </c>
      <c r="M21" s="3">
        <v>6</v>
      </c>
      <c r="N21" s="3">
        <v>38</v>
      </c>
      <c r="O21" s="3">
        <v>33.3333</v>
      </c>
      <c r="Q21" s="30"/>
      <c r="R21" s="30"/>
      <c r="S21" s="30"/>
      <c r="T21" s="30"/>
      <c r="U21" s="15"/>
      <c r="V21" s="15"/>
      <c r="W21" s="15"/>
    </row>
    <row r="22" spans="1:23" ht="11.25">
      <c r="A22" t="s">
        <v>15</v>
      </c>
      <c r="B22">
        <v>1</v>
      </c>
      <c r="C22">
        <v>30</v>
      </c>
      <c r="D22">
        <v>30</v>
      </c>
      <c r="E22">
        <v>30</v>
      </c>
      <c r="F22" s="4">
        <f t="shared" si="0"/>
        <v>0.02</v>
      </c>
      <c r="G22" s="4">
        <f t="shared" si="1"/>
        <v>8.55</v>
      </c>
      <c r="H22" s="4">
        <f t="shared" si="2"/>
        <v>-0.01</v>
      </c>
      <c r="I22" s="4">
        <v>0.02</v>
      </c>
      <c r="J22" s="4">
        <v>8.55</v>
      </c>
      <c r="K22" s="4">
        <v>0.005</v>
      </c>
      <c r="L22" s="3">
        <v>26.5</v>
      </c>
      <c r="M22" s="3">
        <v>7</v>
      </c>
      <c r="N22" s="3">
        <v>38</v>
      </c>
      <c r="O22" s="3">
        <v>26.6667</v>
      </c>
      <c r="Q22" s="30"/>
      <c r="R22" s="30"/>
      <c r="S22" s="30"/>
      <c r="T22" s="30"/>
      <c r="U22" s="14"/>
      <c r="V22" s="14"/>
      <c r="W22" s="14"/>
    </row>
    <row r="23" spans="1:23" ht="11.25">
      <c r="A23" t="s">
        <v>16</v>
      </c>
      <c r="B23">
        <v>1</v>
      </c>
      <c r="C23">
        <v>20</v>
      </c>
      <c r="D23">
        <v>20</v>
      </c>
      <c r="E23">
        <v>20</v>
      </c>
      <c r="F23" s="4">
        <f t="shared" si="0"/>
        <v>0.04</v>
      </c>
      <c r="G23" s="4">
        <f t="shared" si="1"/>
        <v>0.155</v>
      </c>
      <c r="H23" s="4">
        <f t="shared" si="2"/>
        <v>0.045</v>
      </c>
      <c r="I23" s="4">
        <v>0.04</v>
      </c>
      <c r="J23" s="4">
        <v>0.155</v>
      </c>
      <c r="K23" s="4">
        <v>0.045</v>
      </c>
      <c r="L23" s="3">
        <v>10.5</v>
      </c>
      <c r="M23" s="3">
        <v>39</v>
      </c>
      <c r="N23" s="3">
        <v>8</v>
      </c>
      <c r="O23" s="3">
        <v>0</v>
      </c>
      <c r="Q23" s="30"/>
      <c r="R23" s="30"/>
      <c r="S23" s="30"/>
      <c r="T23" s="30"/>
      <c r="U23" s="16"/>
      <c r="V23" s="16"/>
      <c r="W23" s="16"/>
    </row>
    <row r="24" spans="1:23" ht="11.25">
      <c r="A24" t="s">
        <v>17</v>
      </c>
      <c r="B24">
        <v>1</v>
      </c>
      <c r="C24">
        <v>10</v>
      </c>
      <c r="D24">
        <v>10</v>
      </c>
      <c r="E24">
        <v>10</v>
      </c>
      <c r="F24" s="4">
        <f t="shared" si="0"/>
        <v>0.035</v>
      </c>
      <c r="G24" s="4">
        <f t="shared" si="1"/>
        <v>1</v>
      </c>
      <c r="H24" s="4">
        <f t="shared" si="2"/>
        <v>0.19</v>
      </c>
      <c r="I24" s="4">
        <v>0.035</v>
      </c>
      <c r="J24" s="4">
        <v>1</v>
      </c>
      <c r="K24" s="4">
        <v>0.19</v>
      </c>
      <c r="L24" s="3">
        <v>13</v>
      </c>
      <c r="M24" s="3">
        <v>31</v>
      </c>
      <c r="N24" s="3">
        <v>1</v>
      </c>
      <c r="O24" s="3">
        <v>10</v>
      </c>
      <c r="Q24" s="37"/>
      <c r="R24" s="37"/>
      <c r="S24" s="37"/>
      <c r="T24" s="37"/>
      <c r="U24" s="16"/>
      <c r="V24" s="16"/>
      <c r="W24" s="16"/>
    </row>
    <row r="25" spans="1:23" ht="11.25">
      <c r="A25" t="s">
        <v>18</v>
      </c>
      <c r="B25">
        <v>1</v>
      </c>
      <c r="C25">
        <v>20</v>
      </c>
      <c r="D25">
        <v>20</v>
      </c>
      <c r="E25">
        <v>20</v>
      </c>
      <c r="F25" s="4">
        <f t="shared" si="0"/>
        <v>0.02</v>
      </c>
      <c r="G25" s="4">
        <f t="shared" si="1"/>
        <v>1.2</v>
      </c>
      <c r="H25" s="4">
        <f t="shared" si="2"/>
        <v>-0.01</v>
      </c>
      <c r="I25" s="4">
        <v>0.02</v>
      </c>
      <c r="J25" s="4">
        <v>1.2</v>
      </c>
      <c r="K25" s="4">
        <v>0.005</v>
      </c>
      <c r="L25" s="3">
        <v>26.5</v>
      </c>
      <c r="M25" s="3">
        <v>30</v>
      </c>
      <c r="N25" s="3">
        <v>38</v>
      </c>
      <c r="O25" s="3">
        <v>0</v>
      </c>
      <c r="Q25" s="30"/>
      <c r="R25" s="30"/>
      <c r="S25" s="30"/>
      <c r="T25" s="30"/>
      <c r="V25" s="19">
        <v>33.3</v>
      </c>
      <c r="W25" s="20"/>
    </row>
    <row r="26" spans="1:23" ht="11.25">
      <c r="A26" t="s">
        <v>19</v>
      </c>
      <c r="B26">
        <v>1</v>
      </c>
      <c r="C26">
        <v>20</v>
      </c>
      <c r="D26">
        <v>20</v>
      </c>
      <c r="E26">
        <v>20</v>
      </c>
      <c r="F26" s="4">
        <f t="shared" si="0"/>
        <v>-0.015</v>
      </c>
      <c r="G26" s="4">
        <f t="shared" si="1"/>
        <v>1.28</v>
      </c>
      <c r="H26" s="4">
        <f t="shared" si="2"/>
        <v>-0.01</v>
      </c>
      <c r="I26" s="4">
        <v>0.0075</v>
      </c>
      <c r="J26" s="4">
        <v>1.28</v>
      </c>
      <c r="K26" s="4">
        <v>0.005</v>
      </c>
      <c r="L26" s="3">
        <v>44.5</v>
      </c>
      <c r="M26" s="3">
        <v>29</v>
      </c>
      <c r="N26" s="3">
        <v>38</v>
      </c>
      <c r="O26" s="3">
        <v>10</v>
      </c>
      <c r="Q26" s="31"/>
      <c r="R26" s="31"/>
      <c r="S26" s="31"/>
      <c r="T26" s="31"/>
      <c r="V26" s="12">
        <v>10.3</v>
      </c>
      <c r="W26" s="6"/>
    </row>
    <row r="27" spans="1:23" ht="11.25">
      <c r="A27" t="s">
        <v>20</v>
      </c>
      <c r="B27">
        <v>1</v>
      </c>
      <c r="C27">
        <v>28</v>
      </c>
      <c r="D27">
        <v>28</v>
      </c>
      <c r="E27">
        <v>28</v>
      </c>
      <c r="F27" s="4">
        <f t="shared" si="0"/>
        <v>0.02</v>
      </c>
      <c r="G27" s="4">
        <f t="shared" si="1"/>
        <v>4.3</v>
      </c>
      <c r="H27" s="4">
        <f t="shared" si="2"/>
        <v>-0.01</v>
      </c>
      <c r="I27" s="4">
        <v>0.02</v>
      </c>
      <c r="J27" s="4">
        <v>4.3</v>
      </c>
      <c r="K27" s="4">
        <v>0.005</v>
      </c>
      <c r="L27" s="3">
        <v>26.5</v>
      </c>
      <c r="M27" s="3">
        <v>21</v>
      </c>
      <c r="N27" s="3">
        <v>38</v>
      </c>
      <c r="O27" s="3">
        <v>25</v>
      </c>
      <c r="Q27" s="27" t="s">
        <v>139</v>
      </c>
      <c r="R27" s="22" t="s">
        <v>156</v>
      </c>
      <c r="S27" s="22"/>
      <c r="T27" s="22"/>
      <c r="V27" s="8">
        <v>6.25</v>
      </c>
      <c r="W27" s="6"/>
    </row>
    <row r="28" spans="1:23" ht="11.25">
      <c r="A28" t="s">
        <v>21</v>
      </c>
      <c r="B28">
        <v>1</v>
      </c>
      <c r="C28">
        <v>24</v>
      </c>
      <c r="D28">
        <v>24</v>
      </c>
      <c r="E28">
        <v>24</v>
      </c>
      <c r="F28" s="4">
        <f t="shared" si="0"/>
        <v>0.055</v>
      </c>
      <c r="G28" s="4">
        <f t="shared" si="1"/>
        <v>-0.05</v>
      </c>
      <c r="H28" s="4">
        <f t="shared" si="2"/>
        <v>-0.01</v>
      </c>
      <c r="I28" s="4">
        <v>0.055</v>
      </c>
      <c r="J28" s="4">
        <v>0.025</v>
      </c>
      <c r="K28" s="4">
        <v>0.0075</v>
      </c>
      <c r="L28" s="3">
        <v>8</v>
      </c>
      <c r="M28" s="3">
        <v>44.5</v>
      </c>
      <c r="N28" s="3">
        <v>27.5</v>
      </c>
      <c r="O28" s="3">
        <v>0</v>
      </c>
      <c r="Q28" s="28"/>
      <c r="R28" s="22" t="s">
        <v>142</v>
      </c>
      <c r="S28" s="22"/>
      <c r="T28" s="22"/>
      <c r="V28" s="8">
        <v>0</v>
      </c>
      <c r="W28" s="6"/>
    </row>
    <row r="29" spans="1:23" ht="11.25">
      <c r="A29" t="s">
        <v>22</v>
      </c>
      <c r="B29">
        <v>1</v>
      </c>
      <c r="C29">
        <v>19</v>
      </c>
      <c r="D29">
        <v>22</v>
      </c>
      <c r="E29">
        <v>17</v>
      </c>
      <c r="F29" s="4">
        <f t="shared" si="0"/>
        <v>-0.015</v>
      </c>
      <c r="G29" s="4">
        <f t="shared" si="1"/>
        <v>11.825</v>
      </c>
      <c r="H29" s="4">
        <f t="shared" si="2"/>
        <v>0.016</v>
      </c>
      <c r="I29" s="4">
        <v>0.01</v>
      </c>
      <c r="J29" s="4">
        <v>11.825</v>
      </c>
      <c r="K29" s="4">
        <v>0.016</v>
      </c>
      <c r="L29" s="3">
        <v>39</v>
      </c>
      <c r="M29" s="3">
        <v>2</v>
      </c>
      <c r="N29" s="3">
        <v>22</v>
      </c>
      <c r="O29" s="3">
        <v>59.0909</v>
      </c>
      <c r="Q29" t="s">
        <v>144</v>
      </c>
      <c r="S29" s="41">
        <v>33.3</v>
      </c>
      <c r="U29" s="17"/>
      <c r="V29" s="21">
        <v>0</v>
      </c>
      <c r="W29" s="20"/>
    </row>
    <row r="30" spans="1:23" ht="11.25">
      <c r="A30" t="s">
        <v>23</v>
      </c>
      <c r="B30">
        <v>1</v>
      </c>
      <c r="C30">
        <v>29</v>
      </c>
      <c r="D30">
        <v>29</v>
      </c>
      <c r="E30">
        <v>29</v>
      </c>
      <c r="F30" s="4">
        <f t="shared" si="0"/>
        <v>0.02</v>
      </c>
      <c r="G30" s="4">
        <f t="shared" si="1"/>
        <v>5.6</v>
      </c>
      <c r="H30" s="4">
        <f t="shared" si="2"/>
        <v>0.01</v>
      </c>
      <c r="I30" s="4">
        <v>0.02</v>
      </c>
      <c r="J30" s="4">
        <v>5.6</v>
      </c>
      <c r="K30" s="4">
        <v>0.01</v>
      </c>
      <c r="L30" s="3">
        <v>26.5</v>
      </c>
      <c r="M30" s="3">
        <v>15</v>
      </c>
      <c r="N30" s="3">
        <v>25</v>
      </c>
      <c r="O30" s="3">
        <v>37.931</v>
      </c>
      <c r="Q30" t="s">
        <v>153</v>
      </c>
      <c r="S30" s="42">
        <v>10.3</v>
      </c>
      <c r="U30" s="17"/>
      <c r="V30" s="17"/>
      <c r="W30" s="17"/>
    </row>
    <row r="31" spans="1:20" ht="11.25">
      <c r="A31" t="s">
        <v>24</v>
      </c>
      <c r="B31">
        <v>1</v>
      </c>
      <c r="C31">
        <v>29</v>
      </c>
      <c r="D31">
        <v>29</v>
      </c>
      <c r="E31">
        <v>29</v>
      </c>
      <c r="F31" s="4">
        <f t="shared" si="0"/>
        <v>0.04</v>
      </c>
      <c r="G31" s="4">
        <f t="shared" si="1"/>
        <v>-0.05</v>
      </c>
      <c r="H31" s="4">
        <f t="shared" si="2"/>
        <v>-0.01</v>
      </c>
      <c r="I31" s="4">
        <v>0.04</v>
      </c>
      <c r="J31" s="4">
        <v>0.025</v>
      </c>
      <c r="K31" s="4">
        <v>0.005</v>
      </c>
      <c r="L31" s="3">
        <v>10.5</v>
      </c>
      <c r="M31" s="3">
        <v>44.5</v>
      </c>
      <c r="N31" s="3">
        <v>38</v>
      </c>
      <c r="O31" s="3">
        <v>0</v>
      </c>
      <c r="Q31" t="s">
        <v>145</v>
      </c>
      <c r="S31" s="8">
        <v>6.25</v>
      </c>
      <c r="T31" s="17"/>
    </row>
    <row r="32" spans="1:20" ht="11.25">
      <c r="A32" t="s">
        <v>25</v>
      </c>
      <c r="B32">
        <v>1</v>
      </c>
      <c r="C32">
        <v>30</v>
      </c>
      <c r="D32">
        <v>30</v>
      </c>
      <c r="E32">
        <v>30</v>
      </c>
      <c r="F32" s="4">
        <f t="shared" si="0"/>
        <v>0.025</v>
      </c>
      <c r="G32" s="4">
        <f t="shared" si="1"/>
        <v>0.475</v>
      </c>
      <c r="H32" s="4">
        <f t="shared" si="2"/>
        <v>0.02</v>
      </c>
      <c r="I32" s="4">
        <v>0.025</v>
      </c>
      <c r="J32" s="4">
        <v>0.475</v>
      </c>
      <c r="K32" s="4">
        <v>0.02</v>
      </c>
      <c r="L32" s="3">
        <v>17</v>
      </c>
      <c r="M32" s="3">
        <v>35</v>
      </c>
      <c r="N32" s="3">
        <v>17.5</v>
      </c>
      <c r="O32" s="3">
        <v>16.6667</v>
      </c>
      <c r="Q32" t="s">
        <v>146</v>
      </c>
      <c r="S32" s="8">
        <v>0</v>
      </c>
      <c r="T32" s="17"/>
    </row>
    <row r="33" spans="1:20" ht="11.25">
      <c r="A33" t="s">
        <v>26</v>
      </c>
      <c r="B33">
        <v>1</v>
      </c>
      <c r="C33">
        <v>35</v>
      </c>
      <c r="D33">
        <v>35</v>
      </c>
      <c r="E33">
        <v>35</v>
      </c>
      <c r="F33" s="4">
        <f t="shared" si="0"/>
        <v>0.02</v>
      </c>
      <c r="G33" s="4">
        <f t="shared" si="1"/>
        <v>2.7</v>
      </c>
      <c r="H33" s="4">
        <f t="shared" si="2"/>
        <v>0.1</v>
      </c>
      <c r="I33" s="4">
        <v>0.02</v>
      </c>
      <c r="J33" s="4">
        <v>2.7</v>
      </c>
      <c r="K33" s="4">
        <v>0.1</v>
      </c>
      <c r="L33" s="3">
        <v>26.5</v>
      </c>
      <c r="M33" s="3">
        <v>25</v>
      </c>
      <c r="N33" s="3">
        <v>3</v>
      </c>
      <c r="O33" s="3">
        <v>31.4286</v>
      </c>
      <c r="Q33" s="2" t="s">
        <v>148</v>
      </c>
      <c r="R33" s="2"/>
      <c r="S33" s="9">
        <v>0</v>
      </c>
      <c r="T33" s="2"/>
    </row>
    <row r="34" spans="1:15" ht="11.25">
      <c r="A34" t="s">
        <v>27</v>
      </c>
      <c r="B34">
        <v>1</v>
      </c>
      <c r="C34">
        <v>28</v>
      </c>
      <c r="D34">
        <v>28</v>
      </c>
      <c r="E34">
        <v>28</v>
      </c>
      <c r="F34" s="4">
        <f t="shared" si="0"/>
        <v>-0.015</v>
      </c>
      <c r="G34" s="4">
        <f t="shared" si="1"/>
        <v>0.5915</v>
      </c>
      <c r="H34" s="4">
        <f t="shared" si="2"/>
        <v>0.074</v>
      </c>
      <c r="I34" s="4">
        <v>0.0075</v>
      </c>
      <c r="J34" s="4">
        <v>0.5915</v>
      </c>
      <c r="K34" s="4">
        <v>0.074</v>
      </c>
      <c r="L34" s="3">
        <v>44.5</v>
      </c>
      <c r="M34" s="3">
        <v>34</v>
      </c>
      <c r="N34" s="3">
        <v>5</v>
      </c>
      <c r="O34" s="3">
        <v>0</v>
      </c>
    </row>
    <row r="35" spans="1:15" ht="11.25">
      <c r="A35" t="s">
        <v>28</v>
      </c>
      <c r="B35">
        <v>1</v>
      </c>
      <c r="C35">
        <v>20</v>
      </c>
      <c r="D35">
        <v>20</v>
      </c>
      <c r="E35">
        <v>20</v>
      </c>
      <c r="F35" s="4">
        <f t="shared" si="0"/>
        <v>0.02</v>
      </c>
      <c r="G35" s="4">
        <f t="shared" si="1"/>
        <v>6.25</v>
      </c>
      <c r="H35" s="4">
        <f t="shared" si="2"/>
        <v>0.025</v>
      </c>
      <c r="I35" s="4">
        <v>0.02</v>
      </c>
      <c r="J35" s="4">
        <v>6.25</v>
      </c>
      <c r="K35" s="4">
        <v>0.025</v>
      </c>
      <c r="L35" s="3">
        <v>26.5</v>
      </c>
      <c r="M35" s="3">
        <v>13</v>
      </c>
      <c r="N35" s="3">
        <v>13</v>
      </c>
      <c r="O35" s="3">
        <v>35</v>
      </c>
    </row>
    <row r="36" spans="1:15" ht="11.25">
      <c r="A36" t="s">
        <v>29</v>
      </c>
      <c r="B36">
        <v>1</v>
      </c>
      <c r="C36">
        <v>19</v>
      </c>
      <c r="D36">
        <v>19</v>
      </c>
      <c r="E36">
        <v>19</v>
      </c>
      <c r="F36" s="4">
        <f t="shared" si="0"/>
        <v>-0.015</v>
      </c>
      <c r="G36" s="4">
        <f t="shared" si="1"/>
        <v>4.6</v>
      </c>
      <c r="H36" s="4">
        <f t="shared" si="2"/>
        <v>0.04</v>
      </c>
      <c r="I36" s="4">
        <v>0.01</v>
      </c>
      <c r="J36" s="4">
        <v>4.6</v>
      </c>
      <c r="K36" s="4">
        <v>0.04</v>
      </c>
      <c r="L36" s="3">
        <v>39</v>
      </c>
      <c r="M36" s="3">
        <v>20</v>
      </c>
      <c r="N36" s="3">
        <v>9.5</v>
      </c>
      <c r="O36" s="3">
        <v>10.5263</v>
      </c>
    </row>
    <row r="37" spans="1:15" ht="11.25">
      <c r="A37" t="s">
        <v>30</v>
      </c>
      <c r="B37">
        <v>1</v>
      </c>
      <c r="C37">
        <v>20</v>
      </c>
      <c r="D37">
        <v>20</v>
      </c>
      <c r="E37">
        <v>20</v>
      </c>
      <c r="F37" s="4">
        <f t="shared" si="0"/>
        <v>-0.015</v>
      </c>
      <c r="G37" s="4">
        <f t="shared" si="1"/>
        <v>9.95</v>
      </c>
      <c r="H37" s="4">
        <f t="shared" si="2"/>
        <v>0.02</v>
      </c>
      <c r="I37" s="4">
        <v>0.0075</v>
      </c>
      <c r="J37" s="4">
        <v>9.95</v>
      </c>
      <c r="K37" s="4">
        <v>0.02</v>
      </c>
      <c r="L37" s="3">
        <v>44.5</v>
      </c>
      <c r="M37" s="3">
        <v>4</v>
      </c>
      <c r="N37" s="3">
        <v>17.5</v>
      </c>
      <c r="O37" s="3">
        <v>40</v>
      </c>
    </row>
    <row r="38" spans="1:15" ht="11.25">
      <c r="A38" t="s">
        <v>31</v>
      </c>
      <c r="B38">
        <v>1</v>
      </c>
      <c r="C38">
        <v>30</v>
      </c>
      <c r="D38">
        <v>30</v>
      </c>
      <c r="E38">
        <v>30</v>
      </c>
      <c r="F38" s="4">
        <f t="shared" si="0"/>
        <v>-0.015</v>
      </c>
      <c r="G38" s="4">
        <f t="shared" si="1"/>
        <v>5.54</v>
      </c>
      <c r="H38" s="4">
        <f t="shared" si="2"/>
        <v>-0.01</v>
      </c>
      <c r="I38" s="4">
        <v>0.00875</v>
      </c>
      <c r="J38" s="4">
        <v>5.54</v>
      </c>
      <c r="K38" s="4">
        <v>0.005</v>
      </c>
      <c r="L38" s="3">
        <v>41</v>
      </c>
      <c r="M38" s="3">
        <v>16</v>
      </c>
      <c r="N38" s="3">
        <v>38</v>
      </c>
      <c r="O38" s="3">
        <v>40</v>
      </c>
    </row>
    <row r="39" spans="1:15" ht="11.25">
      <c r="A39" t="s">
        <v>32</v>
      </c>
      <c r="B39">
        <v>1</v>
      </c>
      <c r="C39">
        <v>29</v>
      </c>
      <c r="D39">
        <v>29</v>
      </c>
      <c r="E39">
        <v>29</v>
      </c>
      <c r="F39" s="4">
        <f t="shared" si="0"/>
        <v>0.396</v>
      </c>
      <c r="G39" s="4">
        <f t="shared" si="1"/>
        <v>-0.05</v>
      </c>
      <c r="H39" s="4">
        <f t="shared" si="2"/>
        <v>0.034</v>
      </c>
      <c r="I39" s="4">
        <v>0.396</v>
      </c>
      <c r="J39" s="4">
        <v>0.025</v>
      </c>
      <c r="K39" s="4">
        <v>0.034</v>
      </c>
      <c r="L39" s="3">
        <v>1</v>
      </c>
      <c r="M39" s="3">
        <v>44.5</v>
      </c>
      <c r="N39" s="3">
        <v>11</v>
      </c>
      <c r="O39" s="3">
        <v>6.8966</v>
      </c>
    </row>
    <row r="40" spans="1:15" ht="11.25">
      <c r="A40" t="s">
        <v>33</v>
      </c>
      <c r="B40">
        <v>1</v>
      </c>
      <c r="C40">
        <v>29</v>
      </c>
      <c r="D40">
        <v>29</v>
      </c>
      <c r="E40">
        <v>29</v>
      </c>
      <c r="F40" s="4">
        <f t="shared" si="0"/>
        <v>0.02</v>
      </c>
      <c r="G40" s="4">
        <f t="shared" si="1"/>
        <v>9.5</v>
      </c>
      <c r="H40" s="4">
        <f t="shared" si="2"/>
        <v>0.04</v>
      </c>
      <c r="I40" s="4">
        <v>0.02</v>
      </c>
      <c r="J40" s="4">
        <v>9.5</v>
      </c>
      <c r="K40" s="4">
        <v>0.04</v>
      </c>
      <c r="L40" s="3">
        <v>26.5</v>
      </c>
      <c r="M40" s="3">
        <v>5</v>
      </c>
      <c r="N40" s="3">
        <v>9.5</v>
      </c>
      <c r="O40" s="3">
        <v>48.2759</v>
      </c>
    </row>
    <row r="41" spans="1:15" ht="11.25">
      <c r="A41" t="s">
        <v>34</v>
      </c>
      <c r="B41">
        <v>1</v>
      </c>
      <c r="C41">
        <v>29</v>
      </c>
      <c r="D41">
        <v>29</v>
      </c>
      <c r="E41">
        <v>29</v>
      </c>
      <c r="F41" s="4">
        <f t="shared" si="0"/>
        <v>0.039</v>
      </c>
      <c r="G41" s="4">
        <f t="shared" si="1"/>
        <v>7.11</v>
      </c>
      <c r="H41" s="4">
        <f t="shared" si="2"/>
        <v>0.02</v>
      </c>
      <c r="I41" s="4">
        <v>0.039</v>
      </c>
      <c r="J41" s="4">
        <v>7.11</v>
      </c>
      <c r="K41" s="4">
        <v>0.02</v>
      </c>
      <c r="L41" s="3">
        <v>12</v>
      </c>
      <c r="M41" s="3">
        <v>9</v>
      </c>
      <c r="N41" s="3">
        <v>17.5</v>
      </c>
      <c r="O41" s="3">
        <v>37.931</v>
      </c>
    </row>
    <row r="42" spans="1:15" ht="11.25">
      <c r="A42" t="s">
        <v>35</v>
      </c>
      <c r="B42">
        <v>1</v>
      </c>
      <c r="C42">
        <v>29</v>
      </c>
      <c r="D42">
        <v>29</v>
      </c>
      <c r="E42">
        <v>29</v>
      </c>
      <c r="F42" s="4">
        <f t="shared" si="0"/>
        <v>0.02</v>
      </c>
      <c r="G42" s="4">
        <f t="shared" si="1"/>
        <v>6.5</v>
      </c>
      <c r="H42" s="4">
        <f t="shared" si="2"/>
        <v>0.06</v>
      </c>
      <c r="I42" s="4">
        <v>0.02</v>
      </c>
      <c r="J42" s="4">
        <v>6.5</v>
      </c>
      <c r="K42" s="4">
        <v>0.06</v>
      </c>
      <c r="L42" s="3">
        <v>26.5</v>
      </c>
      <c r="M42" s="3">
        <v>11</v>
      </c>
      <c r="N42" s="3">
        <v>6.5</v>
      </c>
      <c r="O42" s="3">
        <v>20.6897</v>
      </c>
    </row>
    <row r="43" spans="1:15" ht="11.25">
      <c r="A43" t="s">
        <v>36</v>
      </c>
      <c r="B43">
        <v>1</v>
      </c>
      <c r="C43">
        <v>31</v>
      </c>
      <c r="D43">
        <v>31</v>
      </c>
      <c r="E43">
        <v>31</v>
      </c>
      <c r="F43" s="4">
        <f t="shared" si="0"/>
        <v>0.02</v>
      </c>
      <c r="G43" s="4">
        <f t="shared" si="1"/>
        <v>3.9</v>
      </c>
      <c r="H43" s="4">
        <f t="shared" si="2"/>
        <v>0.02</v>
      </c>
      <c r="I43" s="4">
        <v>0.02</v>
      </c>
      <c r="J43" s="4">
        <v>3.9</v>
      </c>
      <c r="K43" s="4">
        <v>0.02</v>
      </c>
      <c r="L43" s="3">
        <v>26.5</v>
      </c>
      <c r="M43" s="3">
        <v>22</v>
      </c>
      <c r="N43" s="3">
        <v>17.5</v>
      </c>
      <c r="O43" s="3">
        <v>3.2258</v>
      </c>
    </row>
    <row r="44" spans="1:15" ht="11.25">
      <c r="A44" t="s">
        <v>37</v>
      </c>
      <c r="B44">
        <v>1</v>
      </c>
      <c r="C44">
        <v>30</v>
      </c>
      <c r="D44">
        <v>30</v>
      </c>
      <c r="E44">
        <v>30</v>
      </c>
      <c r="F44" s="4">
        <f t="shared" si="0"/>
        <v>-0.015</v>
      </c>
      <c r="G44" s="4">
        <f t="shared" si="1"/>
        <v>0.9</v>
      </c>
      <c r="H44" s="4">
        <f t="shared" si="2"/>
        <v>0.01</v>
      </c>
      <c r="I44" s="4">
        <v>0.01</v>
      </c>
      <c r="J44" s="4">
        <v>0.9</v>
      </c>
      <c r="K44" s="4">
        <v>0.01</v>
      </c>
      <c r="L44" s="3">
        <v>39</v>
      </c>
      <c r="M44" s="3">
        <v>32</v>
      </c>
      <c r="N44" s="3">
        <v>25</v>
      </c>
      <c r="O44" s="3">
        <v>0</v>
      </c>
    </row>
    <row r="45" spans="1:15" ht="11.25">
      <c r="A45" t="s">
        <v>38</v>
      </c>
      <c r="B45">
        <v>1</v>
      </c>
      <c r="C45">
        <v>15</v>
      </c>
      <c r="D45">
        <v>15</v>
      </c>
      <c r="E45">
        <v>15</v>
      </c>
      <c r="F45" s="4">
        <f t="shared" si="0"/>
        <v>-0.015</v>
      </c>
      <c r="G45" s="4">
        <f t="shared" si="1"/>
        <v>2</v>
      </c>
      <c r="H45" s="4">
        <f t="shared" si="2"/>
        <v>0.02</v>
      </c>
      <c r="I45" s="4">
        <v>0.0075</v>
      </c>
      <c r="J45" s="4">
        <v>2</v>
      </c>
      <c r="K45" s="4">
        <v>0.02</v>
      </c>
      <c r="L45" s="3">
        <v>44.5</v>
      </c>
      <c r="M45" s="3">
        <v>27</v>
      </c>
      <c r="N45" s="3">
        <v>17.5</v>
      </c>
      <c r="O45" s="3">
        <v>0</v>
      </c>
    </row>
    <row r="46" spans="1:15" ht="11.25">
      <c r="A46" t="s">
        <v>39</v>
      </c>
      <c r="B46">
        <v>1</v>
      </c>
      <c r="C46">
        <v>30</v>
      </c>
      <c r="D46">
        <v>30</v>
      </c>
      <c r="E46">
        <v>30</v>
      </c>
      <c r="F46" s="4">
        <f t="shared" si="0"/>
        <v>0.0195</v>
      </c>
      <c r="G46" s="4">
        <f t="shared" si="1"/>
        <v>0.677</v>
      </c>
      <c r="H46" s="4">
        <f t="shared" si="2"/>
        <v>-0.01</v>
      </c>
      <c r="I46" s="4">
        <v>0.0195</v>
      </c>
      <c r="J46" s="4">
        <v>0.677</v>
      </c>
      <c r="K46" s="4">
        <v>0.005</v>
      </c>
      <c r="L46" s="3">
        <v>36</v>
      </c>
      <c r="M46" s="3">
        <v>33</v>
      </c>
      <c r="N46" s="3">
        <v>38</v>
      </c>
      <c r="O46" s="3">
        <v>16.6667</v>
      </c>
    </row>
    <row r="47" spans="1:15" ht="11.25">
      <c r="A47" t="s">
        <v>40</v>
      </c>
      <c r="B47">
        <v>1</v>
      </c>
      <c r="C47">
        <v>23</v>
      </c>
      <c r="D47">
        <v>23</v>
      </c>
      <c r="E47">
        <v>23</v>
      </c>
      <c r="F47" s="4">
        <f t="shared" si="0"/>
        <v>0.11</v>
      </c>
      <c r="G47" s="4">
        <f t="shared" si="1"/>
        <v>-0.05</v>
      </c>
      <c r="H47" s="4">
        <f t="shared" si="2"/>
        <v>-0.01</v>
      </c>
      <c r="I47" s="4">
        <v>0.11</v>
      </c>
      <c r="J47" s="4">
        <v>0.025</v>
      </c>
      <c r="K47" s="4">
        <v>0.005</v>
      </c>
      <c r="L47" s="3">
        <v>4</v>
      </c>
      <c r="M47" s="3">
        <v>44.5</v>
      </c>
      <c r="N47" s="3">
        <v>38</v>
      </c>
      <c r="O47" s="3">
        <v>4.3478</v>
      </c>
    </row>
    <row r="48" spans="1:15" ht="11.25">
      <c r="A48" t="s">
        <v>41</v>
      </c>
      <c r="B48">
        <v>1</v>
      </c>
      <c r="C48">
        <v>22</v>
      </c>
      <c r="D48">
        <v>22</v>
      </c>
      <c r="E48">
        <v>22</v>
      </c>
      <c r="F48" s="4">
        <f t="shared" si="0"/>
        <v>0.115</v>
      </c>
      <c r="G48" s="4">
        <f t="shared" si="1"/>
        <v>0.2655</v>
      </c>
      <c r="H48" s="4">
        <f t="shared" si="2"/>
        <v>-0.01</v>
      </c>
      <c r="I48" s="4">
        <v>0.115</v>
      </c>
      <c r="J48" s="4">
        <v>0.2655</v>
      </c>
      <c r="K48" s="4">
        <v>0.005</v>
      </c>
      <c r="L48" s="3">
        <v>3</v>
      </c>
      <c r="M48" s="3">
        <v>36</v>
      </c>
      <c r="N48" s="3">
        <v>38</v>
      </c>
      <c r="O48" s="3">
        <v>4.5455</v>
      </c>
    </row>
    <row r="49" spans="1:15" ht="11.25">
      <c r="A49" t="s">
        <v>42</v>
      </c>
      <c r="B49">
        <v>1</v>
      </c>
      <c r="C49">
        <v>24</v>
      </c>
      <c r="D49">
        <v>24</v>
      </c>
      <c r="E49">
        <v>24</v>
      </c>
      <c r="F49" s="4">
        <f t="shared" si="0"/>
        <v>0.03</v>
      </c>
      <c r="G49" s="4">
        <f t="shared" si="1"/>
        <v>5.1</v>
      </c>
      <c r="H49" s="4">
        <f t="shared" si="2"/>
        <v>-0.01</v>
      </c>
      <c r="I49" s="4">
        <v>0.03</v>
      </c>
      <c r="J49" s="4">
        <v>5.1</v>
      </c>
      <c r="K49" s="4">
        <v>0.0075</v>
      </c>
      <c r="L49" s="3">
        <v>15.5</v>
      </c>
      <c r="M49" s="3">
        <v>19</v>
      </c>
      <c r="N49" s="3">
        <v>27.5</v>
      </c>
      <c r="O49" s="3">
        <v>16.6667</v>
      </c>
    </row>
    <row r="50" spans="1:15" ht="11.25">
      <c r="A50" t="s">
        <v>43</v>
      </c>
      <c r="B50">
        <v>1</v>
      </c>
      <c r="C50">
        <v>15</v>
      </c>
      <c r="D50">
        <v>15</v>
      </c>
      <c r="E50">
        <v>15</v>
      </c>
      <c r="F50" s="4">
        <f t="shared" si="0"/>
        <v>0.02</v>
      </c>
      <c r="G50" s="4">
        <f t="shared" si="1"/>
        <v>2.8</v>
      </c>
      <c r="H50" s="4">
        <f t="shared" si="2"/>
        <v>0.06</v>
      </c>
      <c r="I50" s="4">
        <v>0.02</v>
      </c>
      <c r="J50" s="4">
        <v>2.8</v>
      </c>
      <c r="K50" s="4">
        <v>0.06</v>
      </c>
      <c r="L50" s="3">
        <v>26.5</v>
      </c>
      <c r="M50" s="3">
        <v>24</v>
      </c>
      <c r="N50" s="3">
        <v>6.5</v>
      </c>
      <c r="O50" s="3">
        <v>26.6667</v>
      </c>
    </row>
    <row r="51" spans="1:15" ht="11.25">
      <c r="A51" t="s">
        <v>44</v>
      </c>
      <c r="B51">
        <v>1</v>
      </c>
      <c r="C51">
        <v>28</v>
      </c>
      <c r="D51">
        <v>28</v>
      </c>
      <c r="E51">
        <v>28</v>
      </c>
      <c r="F51" s="4">
        <f t="shared" si="0"/>
        <v>0.055</v>
      </c>
      <c r="G51" s="4">
        <f t="shared" si="1"/>
        <v>-0.05</v>
      </c>
      <c r="H51" s="4">
        <f t="shared" si="2"/>
        <v>0.15</v>
      </c>
      <c r="I51" s="4">
        <v>0.055</v>
      </c>
      <c r="J51" s="4">
        <v>0.025</v>
      </c>
      <c r="K51" s="4">
        <v>0.15</v>
      </c>
      <c r="L51" s="3">
        <v>8</v>
      </c>
      <c r="M51" s="3">
        <v>44.5</v>
      </c>
      <c r="N51" s="3">
        <v>2</v>
      </c>
      <c r="O51" s="3">
        <v>0</v>
      </c>
    </row>
    <row r="52" spans="1:15" ht="11.25">
      <c r="A52" t="s">
        <v>45</v>
      </c>
      <c r="B52">
        <v>1</v>
      </c>
      <c r="C52">
        <v>26</v>
      </c>
      <c r="D52">
        <v>26</v>
      </c>
      <c r="E52">
        <v>26</v>
      </c>
      <c r="F52" s="4">
        <f t="shared" si="0"/>
        <v>0.07</v>
      </c>
      <c r="G52" s="4">
        <f t="shared" si="1"/>
        <v>-0.05</v>
      </c>
      <c r="H52" s="4">
        <f t="shared" si="2"/>
        <v>0.01</v>
      </c>
      <c r="I52" s="4">
        <v>0.07</v>
      </c>
      <c r="J52" s="4">
        <v>0.039</v>
      </c>
      <c r="K52" s="4">
        <v>0.01</v>
      </c>
      <c r="L52" s="3">
        <v>6</v>
      </c>
      <c r="M52" s="3">
        <v>41</v>
      </c>
      <c r="N52" s="3">
        <v>25</v>
      </c>
      <c r="O52" s="3">
        <v>7.6923</v>
      </c>
    </row>
    <row r="53" spans="1:15" ht="11.25">
      <c r="A53" t="s">
        <v>46</v>
      </c>
      <c r="B53">
        <v>1</v>
      </c>
      <c r="C53">
        <v>30</v>
      </c>
      <c r="D53">
        <v>30</v>
      </c>
      <c r="E53">
        <v>30</v>
      </c>
      <c r="F53" s="4">
        <f t="shared" si="0"/>
        <v>0.02</v>
      </c>
      <c r="G53" s="4">
        <f t="shared" si="1"/>
        <v>6.8</v>
      </c>
      <c r="H53" s="4">
        <f t="shared" si="2"/>
        <v>-0.01</v>
      </c>
      <c r="I53" s="4">
        <v>0.02</v>
      </c>
      <c r="J53" s="4">
        <v>6.8</v>
      </c>
      <c r="K53" s="4">
        <v>0.005</v>
      </c>
      <c r="L53" s="3">
        <v>26.5</v>
      </c>
      <c r="M53" s="3">
        <v>10</v>
      </c>
      <c r="N53" s="3">
        <v>38</v>
      </c>
      <c r="O53" s="3">
        <v>33.3333</v>
      </c>
    </row>
    <row r="54" spans="1:15" ht="11.25">
      <c r="A54" t="s">
        <v>47</v>
      </c>
      <c r="B54">
        <v>2</v>
      </c>
      <c r="C54">
        <v>21</v>
      </c>
      <c r="D54">
        <v>21</v>
      </c>
      <c r="E54">
        <v>21</v>
      </c>
      <c r="F54" s="4">
        <f t="shared" si="0"/>
        <v>0.02</v>
      </c>
      <c r="G54" s="4">
        <f t="shared" si="1"/>
        <v>1.6</v>
      </c>
      <c r="H54" s="4">
        <f t="shared" si="2"/>
        <v>-0.01</v>
      </c>
      <c r="I54" s="4">
        <v>0.02</v>
      </c>
      <c r="J54" s="4">
        <v>1.6</v>
      </c>
      <c r="K54" s="4">
        <v>0.005</v>
      </c>
      <c r="L54" s="3">
        <v>17</v>
      </c>
      <c r="M54" s="3">
        <v>12</v>
      </c>
      <c r="N54" s="3">
        <v>19.5</v>
      </c>
      <c r="O54" s="3">
        <v>0</v>
      </c>
    </row>
    <row r="55" spans="1:15" ht="11.25">
      <c r="A55" t="s">
        <v>48</v>
      </c>
      <c r="B55">
        <v>2</v>
      </c>
      <c r="C55">
        <v>15</v>
      </c>
      <c r="D55">
        <v>15</v>
      </c>
      <c r="E55">
        <v>15</v>
      </c>
      <c r="F55" s="4">
        <f t="shared" si="0"/>
        <v>0.38</v>
      </c>
      <c r="G55" s="4">
        <f t="shared" si="1"/>
        <v>-0.05</v>
      </c>
      <c r="H55" s="4">
        <f t="shared" si="2"/>
        <v>0.06</v>
      </c>
      <c r="I55" s="4">
        <v>0.38</v>
      </c>
      <c r="J55" s="4">
        <v>0.025</v>
      </c>
      <c r="K55" s="4">
        <v>0.06</v>
      </c>
      <c r="L55" s="3">
        <v>1</v>
      </c>
      <c r="M55" s="3">
        <v>24</v>
      </c>
      <c r="N55" s="3">
        <v>4</v>
      </c>
      <c r="O55" s="3">
        <v>0</v>
      </c>
    </row>
    <row r="56" spans="1:15" ht="11.25">
      <c r="A56" t="s">
        <v>49</v>
      </c>
      <c r="B56">
        <v>2</v>
      </c>
      <c r="C56">
        <v>40</v>
      </c>
      <c r="D56">
        <v>40</v>
      </c>
      <c r="E56">
        <v>40</v>
      </c>
      <c r="F56" s="4">
        <f t="shared" si="0"/>
        <v>0.03</v>
      </c>
      <c r="G56" s="4">
        <f t="shared" si="1"/>
        <v>1.1</v>
      </c>
      <c r="H56" s="4">
        <f t="shared" si="2"/>
        <v>-0.01</v>
      </c>
      <c r="I56" s="4">
        <v>0.03</v>
      </c>
      <c r="J56" s="4">
        <v>1.1</v>
      </c>
      <c r="K56" s="4">
        <v>0.005</v>
      </c>
      <c r="L56" s="3">
        <v>12</v>
      </c>
      <c r="M56" s="3">
        <v>15</v>
      </c>
      <c r="N56" s="3">
        <v>19.5</v>
      </c>
      <c r="O56" s="3">
        <v>0</v>
      </c>
    </row>
    <row r="57" spans="1:15" ht="11.25">
      <c r="A57" t="s">
        <v>50</v>
      </c>
      <c r="B57">
        <v>2</v>
      </c>
      <c r="C57">
        <v>30</v>
      </c>
      <c r="D57">
        <v>30</v>
      </c>
      <c r="E57">
        <v>30</v>
      </c>
      <c r="F57" s="4">
        <f t="shared" si="0"/>
        <v>0.024</v>
      </c>
      <c r="G57" s="4">
        <f t="shared" si="1"/>
        <v>1.8245</v>
      </c>
      <c r="H57" s="4">
        <f t="shared" si="2"/>
        <v>0.023</v>
      </c>
      <c r="I57" s="4">
        <v>0.024</v>
      </c>
      <c r="J57" s="4">
        <v>1.8245</v>
      </c>
      <c r="K57" s="4">
        <v>0.023</v>
      </c>
      <c r="L57" s="3">
        <v>15</v>
      </c>
      <c r="M57" s="3">
        <v>11</v>
      </c>
      <c r="N57" s="3">
        <v>8</v>
      </c>
      <c r="O57" s="3">
        <v>0</v>
      </c>
    </row>
    <row r="58" spans="1:15" ht="11.25">
      <c r="A58" t="s">
        <v>51</v>
      </c>
      <c r="B58">
        <v>2</v>
      </c>
      <c r="C58">
        <v>16</v>
      </c>
      <c r="D58">
        <v>16</v>
      </c>
      <c r="E58">
        <v>16</v>
      </c>
      <c r="F58" s="4">
        <f t="shared" si="0"/>
        <v>0.035</v>
      </c>
      <c r="G58" s="4">
        <f t="shared" si="1"/>
        <v>0.945</v>
      </c>
      <c r="H58" s="4">
        <f t="shared" si="2"/>
        <v>0.025</v>
      </c>
      <c r="I58" s="4">
        <v>0.035</v>
      </c>
      <c r="J58" s="4">
        <v>0.945</v>
      </c>
      <c r="K58" s="4">
        <v>0.025</v>
      </c>
      <c r="L58" s="3">
        <v>9</v>
      </c>
      <c r="M58" s="3">
        <v>16</v>
      </c>
      <c r="N58" s="3">
        <v>7</v>
      </c>
      <c r="O58" s="3">
        <v>6.25</v>
      </c>
    </row>
    <row r="59" spans="1:15" ht="11.25">
      <c r="A59" t="s">
        <v>158</v>
      </c>
      <c r="B59">
        <v>2</v>
      </c>
      <c r="C59">
        <v>27</v>
      </c>
      <c r="D59">
        <v>27</v>
      </c>
      <c r="E59">
        <v>27</v>
      </c>
      <c r="F59" s="4">
        <f t="shared" si="0"/>
        <v>0.04</v>
      </c>
      <c r="G59" s="4">
        <f t="shared" si="1"/>
        <v>0.39</v>
      </c>
      <c r="H59" s="4">
        <f t="shared" si="2"/>
        <v>-0.01</v>
      </c>
      <c r="I59" s="4">
        <v>0.04</v>
      </c>
      <c r="J59" s="4">
        <v>0.39</v>
      </c>
      <c r="K59" s="4">
        <v>0.005</v>
      </c>
      <c r="L59" s="3">
        <v>7.5</v>
      </c>
      <c r="M59" s="3">
        <v>21</v>
      </c>
      <c r="N59" s="3">
        <v>19.5</v>
      </c>
      <c r="O59" s="3">
        <v>7.4074</v>
      </c>
    </row>
    <row r="60" spans="1:15" ht="11.25">
      <c r="A60" t="s">
        <v>9</v>
      </c>
      <c r="B60">
        <v>2</v>
      </c>
      <c r="C60">
        <v>30</v>
      </c>
      <c r="D60">
        <v>30</v>
      </c>
      <c r="E60">
        <v>30</v>
      </c>
      <c r="F60" s="4">
        <f t="shared" si="0"/>
        <v>0.03</v>
      </c>
      <c r="G60" s="4">
        <f t="shared" si="1"/>
        <v>0.735</v>
      </c>
      <c r="H60" s="4">
        <f t="shared" si="2"/>
        <v>-0.01</v>
      </c>
      <c r="I60" s="4">
        <v>0.03</v>
      </c>
      <c r="J60" s="4">
        <v>0.735</v>
      </c>
      <c r="K60" s="4">
        <v>0.005</v>
      </c>
      <c r="L60" s="3">
        <v>12</v>
      </c>
      <c r="M60" s="3">
        <v>17</v>
      </c>
      <c r="N60" s="3">
        <v>19.5</v>
      </c>
      <c r="O60" s="3">
        <v>3.3333</v>
      </c>
    </row>
    <row r="61" spans="1:15" ht="11.25">
      <c r="A61" t="s">
        <v>52</v>
      </c>
      <c r="B61">
        <v>2</v>
      </c>
      <c r="C61">
        <v>30</v>
      </c>
      <c r="D61">
        <v>30</v>
      </c>
      <c r="E61">
        <v>30</v>
      </c>
      <c r="F61" s="4">
        <f t="shared" si="0"/>
        <v>-0.015</v>
      </c>
      <c r="G61" s="4">
        <f t="shared" si="1"/>
        <v>2.6</v>
      </c>
      <c r="H61" s="4">
        <f t="shared" si="2"/>
        <v>-0.01</v>
      </c>
      <c r="I61" s="4">
        <v>0.0075</v>
      </c>
      <c r="J61" s="4">
        <v>2.6</v>
      </c>
      <c r="K61" s="4">
        <v>0.005</v>
      </c>
      <c r="L61" s="3">
        <v>23.5</v>
      </c>
      <c r="M61" s="3">
        <v>6.5</v>
      </c>
      <c r="N61" s="3">
        <v>19.5</v>
      </c>
      <c r="O61" s="3">
        <v>0</v>
      </c>
    </row>
    <row r="62" spans="1:15" ht="11.25">
      <c r="A62" t="s">
        <v>53</v>
      </c>
      <c r="B62">
        <v>2</v>
      </c>
      <c r="C62">
        <v>20</v>
      </c>
      <c r="D62">
        <v>20</v>
      </c>
      <c r="E62">
        <v>20</v>
      </c>
      <c r="F62" s="4">
        <f t="shared" si="0"/>
        <v>-0.015</v>
      </c>
      <c r="G62" s="4">
        <f t="shared" si="1"/>
        <v>2.65</v>
      </c>
      <c r="H62" s="4">
        <f t="shared" si="2"/>
        <v>-0.01</v>
      </c>
      <c r="I62" s="4">
        <v>0.01</v>
      </c>
      <c r="J62" s="4">
        <v>2.65</v>
      </c>
      <c r="K62" s="4">
        <v>0.005</v>
      </c>
      <c r="L62" s="3">
        <v>20.5</v>
      </c>
      <c r="M62" s="3">
        <v>5</v>
      </c>
      <c r="N62" s="3">
        <v>19.5</v>
      </c>
      <c r="O62" s="3">
        <v>5</v>
      </c>
    </row>
    <row r="63" spans="1:15" ht="11.25">
      <c r="A63" t="s">
        <v>54</v>
      </c>
      <c r="B63">
        <v>2</v>
      </c>
      <c r="C63">
        <v>20</v>
      </c>
      <c r="D63">
        <v>20</v>
      </c>
      <c r="E63">
        <v>20</v>
      </c>
      <c r="F63" s="4">
        <f t="shared" si="0"/>
        <v>-0.015</v>
      </c>
      <c r="G63" s="4">
        <f t="shared" si="1"/>
        <v>3.45</v>
      </c>
      <c r="H63" s="4">
        <f t="shared" si="2"/>
        <v>-0.01</v>
      </c>
      <c r="I63" s="4">
        <v>0.0075</v>
      </c>
      <c r="J63" s="4">
        <v>3.45</v>
      </c>
      <c r="K63" s="4">
        <v>0.005</v>
      </c>
      <c r="L63" s="3">
        <v>23.5</v>
      </c>
      <c r="M63" s="3">
        <v>4</v>
      </c>
      <c r="N63" s="3">
        <v>19.5</v>
      </c>
      <c r="O63" s="3">
        <v>0</v>
      </c>
    </row>
    <row r="64" spans="1:15" ht="11.25">
      <c r="A64" t="s">
        <v>55</v>
      </c>
      <c r="B64">
        <v>2</v>
      </c>
      <c r="C64">
        <v>24</v>
      </c>
      <c r="D64">
        <v>24</v>
      </c>
      <c r="E64">
        <v>24</v>
      </c>
      <c r="F64" s="4">
        <f t="shared" si="0"/>
        <v>-0.015</v>
      </c>
      <c r="G64" s="4">
        <f t="shared" si="1"/>
        <v>0.731</v>
      </c>
      <c r="H64" s="4">
        <f t="shared" si="2"/>
        <v>-0.01</v>
      </c>
      <c r="I64" s="4">
        <v>0.0075</v>
      </c>
      <c r="J64" s="4">
        <v>0.731</v>
      </c>
      <c r="K64" s="4">
        <v>0.005</v>
      </c>
      <c r="L64" s="3">
        <v>23.5</v>
      </c>
      <c r="M64" s="3">
        <v>18</v>
      </c>
      <c r="N64" s="3">
        <v>19.5</v>
      </c>
      <c r="O64" s="3">
        <v>0</v>
      </c>
    </row>
    <row r="65" spans="1:15" ht="11.25">
      <c r="A65" t="s">
        <v>56</v>
      </c>
      <c r="B65">
        <v>2</v>
      </c>
      <c r="C65">
        <v>33</v>
      </c>
      <c r="D65">
        <v>33</v>
      </c>
      <c r="E65">
        <v>33</v>
      </c>
      <c r="F65" s="4">
        <f t="shared" si="0"/>
        <v>0.04</v>
      </c>
      <c r="G65" s="4">
        <f t="shared" si="1"/>
        <v>4.4</v>
      </c>
      <c r="H65" s="4">
        <f t="shared" si="2"/>
        <v>-0.01</v>
      </c>
      <c r="I65" s="4">
        <v>0.04</v>
      </c>
      <c r="J65" s="4">
        <v>4.4</v>
      </c>
      <c r="K65" s="4">
        <v>0.005</v>
      </c>
      <c r="L65" s="3">
        <v>7.5</v>
      </c>
      <c r="M65" s="3">
        <v>2</v>
      </c>
      <c r="N65" s="3">
        <v>19.5</v>
      </c>
      <c r="O65" s="3">
        <v>12.1212</v>
      </c>
    </row>
    <row r="66" spans="1:15" ht="11.25">
      <c r="A66" t="s">
        <v>57</v>
      </c>
      <c r="B66">
        <v>2</v>
      </c>
      <c r="C66">
        <v>27</v>
      </c>
      <c r="D66">
        <v>27</v>
      </c>
      <c r="E66">
        <v>27</v>
      </c>
      <c r="F66" s="4">
        <f t="shared" si="0"/>
        <v>0.03</v>
      </c>
      <c r="G66" s="4">
        <f t="shared" si="1"/>
        <v>1.9</v>
      </c>
      <c r="H66" s="4">
        <f t="shared" si="2"/>
        <v>0.11</v>
      </c>
      <c r="I66" s="4">
        <v>0.03</v>
      </c>
      <c r="J66" s="4">
        <v>1.9</v>
      </c>
      <c r="K66" s="4">
        <v>0.11</v>
      </c>
      <c r="L66" s="3">
        <v>12</v>
      </c>
      <c r="M66" s="3">
        <v>10</v>
      </c>
      <c r="N66" s="3">
        <v>3</v>
      </c>
      <c r="O66" s="3">
        <v>0</v>
      </c>
    </row>
    <row r="67" spans="1:15" ht="11.25">
      <c r="A67" t="s">
        <v>58</v>
      </c>
      <c r="B67">
        <v>2</v>
      </c>
      <c r="C67">
        <v>27</v>
      </c>
      <c r="D67">
        <v>27</v>
      </c>
      <c r="E67">
        <v>27</v>
      </c>
      <c r="F67" s="4">
        <f t="shared" si="0"/>
        <v>-0.015</v>
      </c>
      <c r="G67" s="4">
        <f t="shared" si="1"/>
        <v>4.2</v>
      </c>
      <c r="H67" s="4">
        <f t="shared" si="2"/>
        <v>0.019</v>
      </c>
      <c r="I67" s="4">
        <v>0.01</v>
      </c>
      <c r="J67" s="4">
        <v>4.2</v>
      </c>
      <c r="K67" s="4">
        <v>0.019</v>
      </c>
      <c r="L67" s="3">
        <v>20.5</v>
      </c>
      <c r="M67" s="3">
        <v>3</v>
      </c>
      <c r="N67" s="3">
        <v>11</v>
      </c>
      <c r="O67" s="3">
        <v>0</v>
      </c>
    </row>
    <row r="68" spans="1:15" ht="11.25">
      <c r="A68" t="s">
        <v>59</v>
      </c>
      <c r="B68">
        <v>2</v>
      </c>
      <c r="C68">
        <v>24</v>
      </c>
      <c r="D68">
        <v>24</v>
      </c>
      <c r="E68">
        <v>24</v>
      </c>
      <c r="F68" s="4">
        <f t="shared" si="0"/>
        <v>0.07</v>
      </c>
      <c r="G68" s="4">
        <f t="shared" si="1"/>
        <v>-0.05</v>
      </c>
      <c r="H68" s="4">
        <f t="shared" si="2"/>
        <v>0.03</v>
      </c>
      <c r="I68" s="4">
        <v>0.07</v>
      </c>
      <c r="J68" s="4">
        <v>0.025</v>
      </c>
      <c r="K68" s="4">
        <v>0.03</v>
      </c>
      <c r="L68" s="3">
        <v>4</v>
      </c>
      <c r="M68" s="3">
        <v>24</v>
      </c>
      <c r="N68" s="3">
        <v>5</v>
      </c>
      <c r="O68" s="3">
        <v>0</v>
      </c>
    </row>
    <row r="69" spans="1:15" ht="11.25">
      <c r="A69" t="s">
        <v>60</v>
      </c>
      <c r="B69">
        <v>2</v>
      </c>
      <c r="C69">
        <v>19</v>
      </c>
      <c r="D69">
        <v>19</v>
      </c>
      <c r="E69">
        <v>19</v>
      </c>
      <c r="F69" s="4">
        <f t="shared" si="0"/>
        <v>0.042</v>
      </c>
      <c r="G69" s="4">
        <f t="shared" si="1"/>
        <v>2.416</v>
      </c>
      <c r="H69" s="4">
        <f t="shared" si="2"/>
        <v>0.123</v>
      </c>
      <c r="I69" s="4">
        <v>0.042</v>
      </c>
      <c r="J69" s="4">
        <v>2.416</v>
      </c>
      <c r="K69" s="4">
        <v>0.123</v>
      </c>
      <c r="L69" s="3">
        <v>6</v>
      </c>
      <c r="M69" s="3">
        <v>8</v>
      </c>
      <c r="N69" s="3">
        <v>2</v>
      </c>
      <c r="O69" s="3">
        <v>0</v>
      </c>
    </row>
    <row r="70" spans="1:15" ht="11.25">
      <c r="A70" t="s">
        <v>61</v>
      </c>
      <c r="B70">
        <v>2</v>
      </c>
      <c r="C70">
        <v>30</v>
      </c>
      <c r="D70">
        <v>30</v>
      </c>
      <c r="E70">
        <v>30</v>
      </c>
      <c r="F70" s="4">
        <f t="shared" si="0"/>
        <v>0.03</v>
      </c>
      <c r="G70" s="4">
        <f t="shared" si="1"/>
        <v>0.685</v>
      </c>
      <c r="H70" s="4">
        <f t="shared" si="2"/>
        <v>-0.01</v>
      </c>
      <c r="I70" s="4">
        <v>0.03</v>
      </c>
      <c r="J70" s="4">
        <v>0.685</v>
      </c>
      <c r="K70" s="4">
        <v>0.005</v>
      </c>
      <c r="L70" s="3">
        <v>12</v>
      </c>
      <c r="M70" s="3">
        <v>19</v>
      </c>
      <c r="N70" s="3">
        <v>19.5</v>
      </c>
      <c r="O70" s="3">
        <v>0</v>
      </c>
    </row>
    <row r="71" spans="1:15" ht="11.25">
      <c r="A71" t="s">
        <v>62</v>
      </c>
      <c r="B71">
        <v>2</v>
      </c>
      <c r="C71">
        <v>30</v>
      </c>
      <c r="D71">
        <v>30</v>
      </c>
      <c r="E71">
        <v>30</v>
      </c>
      <c r="F71" s="4">
        <f t="shared" si="0"/>
        <v>0.015</v>
      </c>
      <c r="G71" s="4">
        <f t="shared" si="1"/>
        <v>1.542</v>
      </c>
      <c r="H71" s="4">
        <f t="shared" si="2"/>
        <v>0.0155</v>
      </c>
      <c r="I71" s="4">
        <v>0.015</v>
      </c>
      <c r="J71" s="4">
        <v>1.542</v>
      </c>
      <c r="K71" s="4">
        <v>0.0155</v>
      </c>
      <c r="L71" s="3">
        <v>19</v>
      </c>
      <c r="M71" s="3">
        <v>13</v>
      </c>
      <c r="N71" s="3">
        <v>12</v>
      </c>
      <c r="O71" s="3">
        <v>0</v>
      </c>
    </row>
    <row r="72" spans="1:15" ht="11.25">
      <c r="A72" t="s">
        <v>159</v>
      </c>
      <c r="B72">
        <v>2</v>
      </c>
      <c r="C72">
        <v>30</v>
      </c>
      <c r="D72">
        <v>30</v>
      </c>
      <c r="E72">
        <v>30</v>
      </c>
      <c r="F72" s="4">
        <f aca="true" t="shared" si="3" ref="F72:F135">IF(I72&lt;0.015,-0.015,I72)</f>
        <v>0.23</v>
      </c>
      <c r="G72" s="4">
        <f aca="true" t="shared" si="4" ref="G72:G135">IF(J72&lt;0.05,-0.05,J72)</f>
        <v>-0.05</v>
      </c>
      <c r="H72" s="4">
        <f aca="true" t="shared" si="5" ref="H72:H135">IF(K72&lt;0.01,-0.01,K72)</f>
        <v>0.02</v>
      </c>
      <c r="I72" s="4">
        <v>0.23</v>
      </c>
      <c r="J72" s="4">
        <v>0.025</v>
      </c>
      <c r="K72" s="4">
        <v>0.02</v>
      </c>
      <c r="L72" s="3">
        <v>2</v>
      </c>
      <c r="M72" s="3">
        <v>24</v>
      </c>
      <c r="N72" s="3">
        <v>9.5</v>
      </c>
      <c r="O72" s="3">
        <v>0</v>
      </c>
    </row>
    <row r="73" spans="1:15" ht="11.25">
      <c r="A73" t="s">
        <v>63</v>
      </c>
      <c r="B73">
        <v>2</v>
      </c>
      <c r="C73">
        <v>30</v>
      </c>
      <c r="D73">
        <v>30</v>
      </c>
      <c r="E73">
        <v>30</v>
      </c>
      <c r="F73" s="4">
        <f t="shared" si="3"/>
        <v>0.03</v>
      </c>
      <c r="G73" s="4">
        <f t="shared" si="4"/>
        <v>2.1</v>
      </c>
      <c r="H73" s="4">
        <f t="shared" si="5"/>
        <v>0.02</v>
      </c>
      <c r="I73" s="4">
        <v>0.03</v>
      </c>
      <c r="J73" s="4">
        <v>2.1</v>
      </c>
      <c r="K73" s="4">
        <v>0.02</v>
      </c>
      <c r="L73" s="3">
        <v>12</v>
      </c>
      <c r="M73" s="3">
        <v>9</v>
      </c>
      <c r="N73" s="3">
        <v>9.5</v>
      </c>
      <c r="O73" s="3">
        <v>10</v>
      </c>
    </row>
    <row r="74" spans="1:15" ht="11.25">
      <c r="A74" t="s">
        <v>64</v>
      </c>
      <c r="B74">
        <v>2</v>
      </c>
      <c r="C74">
        <v>20</v>
      </c>
      <c r="D74">
        <v>20</v>
      </c>
      <c r="E74">
        <v>20</v>
      </c>
      <c r="F74" s="4">
        <f t="shared" si="3"/>
        <v>0.157</v>
      </c>
      <c r="G74" s="4">
        <f t="shared" si="4"/>
        <v>0.0705</v>
      </c>
      <c r="H74" s="4">
        <f t="shared" si="5"/>
        <v>0.015</v>
      </c>
      <c r="I74" s="4">
        <v>0.157</v>
      </c>
      <c r="J74" s="4">
        <v>0.0705</v>
      </c>
      <c r="K74" s="4">
        <v>0.015</v>
      </c>
      <c r="L74" s="3">
        <v>3</v>
      </c>
      <c r="M74" s="3">
        <v>22</v>
      </c>
      <c r="N74" s="3">
        <v>13</v>
      </c>
      <c r="O74" s="3">
        <v>5</v>
      </c>
    </row>
    <row r="75" spans="1:15" ht="11.25">
      <c r="A75" t="s">
        <v>65</v>
      </c>
      <c r="B75">
        <v>2</v>
      </c>
      <c r="C75">
        <v>25</v>
      </c>
      <c r="D75">
        <v>25</v>
      </c>
      <c r="E75">
        <v>25</v>
      </c>
      <c r="F75" s="4">
        <f t="shared" si="3"/>
        <v>-0.015</v>
      </c>
      <c r="G75" s="4">
        <f t="shared" si="4"/>
        <v>0.556</v>
      </c>
      <c r="H75" s="4">
        <f t="shared" si="5"/>
        <v>-0.01</v>
      </c>
      <c r="I75" s="4">
        <v>0.0075</v>
      </c>
      <c r="J75" s="4">
        <v>0.556</v>
      </c>
      <c r="K75" s="4">
        <v>0.005</v>
      </c>
      <c r="L75" s="3">
        <v>23.5</v>
      </c>
      <c r="M75" s="3">
        <v>20</v>
      </c>
      <c r="N75" s="3">
        <v>19.5</v>
      </c>
      <c r="O75" s="3">
        <v>0</v>
      </c>
    </row>
    <row r="76" spans="1:15" ht="11.25">
      <c r="A76" t="s">
        <v>66</v>
      </c>
      <c r="B76">
        <v>2</v>
      </c>
      <c r="C76">
        <v>30</v>
      </c>
      <c r="D76">
        <v>30</v>
      </c>
      <c r="E76">
        <v>30</v>
      </c>
      <c r="F76" s="4">
        <f t="shared" si="3"/>
        <v>0.06</v>
      </c>
      <c r="G76" s="4">
        <f t="shared" si="4"/>
        <v>1.5</v>
      </c>
      <c r="H76" s="4">
        <f t="shared" si="5"/>
        <v>0.0285</v>
      </c>
      <c r="I76" s="4">
        <v>0.06</v>
      </c>
      <c r="J76" s="4">
        <v>1.5</v>
      </c>
      <c r="K76" s="4">
        <v>0.0285</v>
      </c>
      <c r="L76" s="3">
        <v>5</v>
      </c>
      <c r="M76" s="3">
        <v>14</v>
      </c>
      <c r="N76" s="3">
        <v>6</v>
      </c>
      <c r="O76" s="3">
        <v>6.6667</v>
      </c>
    </row>
    <row r="77" spans="1:15" ht="11.25">
      <c r="A77" t="s">
        <v>67</v>
      </c>
      <c r="B77">
        <v>2</v>
      </c>
      <c r="C77">
        <v>25</v>
      </c>
      <c r="D77">
        <v>25</v>
      </c>
      <c r="E77">
        <v>25</v>
      </c>
      <c r="F77" s="4">
        <f t="shared" si="3"/>
        <v>0.02</v>
      </c>
      <c r="G77" s="4">
        <f t="shared" si="4"/>
        <v>2.6</v>
      </c>
      <c r="H77" s="4">
        <f t="shared" si="5"/>
        <v>-0.01</v>
      </c>
      <c r="I77" s="4">
        <v>0.02</v>
      </c>
      <c r="J77" s="4">
        <v>2.6</v>
      </c>
      <c r="K77" s="4">
        <v>0.005</v>
      </c>
      <c r="L77" s="3">
        <v>17</v>
      </c>
      <c r="M77" s="3">
        <v>6.5</v>
      </c>
      <c r="N77" s="3">
        <v>19.5</v>
      </c>
      <c r="O77" s="3">
        <v>0</v>
      </c>
    </row>
    <row r="78" spans="1:15" ht="11.25">
      <c r="A78" t="s">
        <v>68</v>
      </c>
      <c r="B78">
        <v>2</v>
      </c>
      <c r="C78">
        <v>10</v>
      </c>
      <c r="D78">
        <v>10</v>
      </c>
      <c r="E78">
        <v>10</v>
      </c>
      <c r="F78" s="4">
        <f t="shared" si="3"/>
        <v>0.02</v>
      </c>
      <c r="G78" s="4">
        <f t="shared" si="4"/>
        <v>5.35</v>
      </c>
      <c r="H78" s="4">
        <f t="shared" si="5"/>
        <v>0.125</v>
      </c>
      <c r="I78" s="4">
        <v>0.02</v>
      </c>
      <c r="J78" s="4">
        <v>5.35</v>
      </c>
      <c r="K78" s="4">
        <v>0.125</v>
      </c>
      <c r="L78" s="3">
        <v>17</v>
      </c>
      <c r="M78" s="3">
        <v>1</v>
      </c>
      <c r="N78" s="3">
        <v>1</v>
      </c>
      <c r="O78" s="3">
        <v>10</v>
      </c>
    </row>
    <row r="79" spans="1:15" ht="11.25">
      <c r="A79" t="s">
        <v>69</v>
      </c>
      <c r="B79">
        <v>3</v>
      </c>
      <c r="C79">
        <v>23</v>
      </c>
      <c r="D79">
        <v>25</v>
      </c>
      <c r="E79">
        <v>23</v>
      </c>
      <c r="F79" s="4">
        <f t="shared" si="3"/>
        <v>-0.015</v>
      </c>
      <c r="G79" s="4">
        <f t="shared" si="4"/>
        <v>2.1</v>
      </c>
      <c r="H79" s="4">
        <f t="shared" si="5"/>
        <v>-0.01</v>
      </c>
      <c r="I79" s="4">
        <v>0.0075</v>
      </c>
      <c r="J79" s="4">
        <v>2.1</v>
      </c>
      <c r="K79" s="4">
        <v>0.005</v>
      </c>
      <c r="L79" s="3">
        <v>59</v>
      </c>
      <c r="M79" s="3">
        <v>5</v>
      </c>
      <c r="N79" s="3">
        <v>56</v>
      </c>
      <c r="O79" s="3">
        <v>4</v>
      </c>
    </row>
    <row r="80" spans="1:15" ht="11.25">
      <c r="A80" t="s">
        <v>70</v>
      </c>
      <c r="B80">
        <v>3</v>
      </c>
      <c r="C80">
        <v>10</v>
      </c>
      <c r="D80">
        <v>10</v>
      </c>
      <c r="E80">
        <v>10</v>
      </c>
      <c r="F80" s="4">
        <f t="shared" si="3"/>
        <v>0.06</v>
      </c>
      <c r="G80" s="4">
        <f t="shared" si="4"/>
        <v>0.37</v>
      </c>
      <c r="H80" s="4">
        <f t="shared" si="5"/>
        <v>-0.01</v>
      </c>
      <c r="I80" s="4">
        <v>0.06</v>
      </c>
      <c r="J80" s="4">
        <v>0.37</v>
      </c>
      <c r="K80" s="4">
        <v>0.005</v>
      </c>
      <c r="L80" s="3">
        <v>21</v>
      </c>
      <c r="M80" s="3">
        <v>34</v>
      </c>
      <c r="N80" s="3">
        <v>56</v>
      </c>
      <c r="O80" s="3">
        <v>0</v>
      </c>
    </row>
    <row r="81" spans="1:15" ht="11.25">
      <c r="A81" t="s">
        <v>71</v>
      </c>
      <c r="B81">
        <v>3</v>
      </c>
      <c r="C81">
        <v>16</v>
      </c>
      <c r="D81">
        <v>16</v>
      </c>
      <c r="E81">
        <v>16</v>
      </c>
      <c r="F81" s="4">
        <f t="shared" si="3"/>
        <v>0.19</v>
      </c>
      <c r="G81" s="4">
        <f t="shared" si="4"/>
        <v>-0.05</v>
      </c>
      <c r="H81" s="4">
        <f t="shared" si="5"/>
        <v>0.01</v>
      </c>
      <c r="I81" s="4">
        <v>0.19</v>
      </c>
      <c r="J81" s="4">
        <v>0.025</v>
      </c>
      <c r="K81" s="4">
        <v>0.01</v>
      </c>
      <c r="L81" s="3">
        <v>8</v>
      </c>
      <c r="M81" s="3">
        <v>57</v>
      </c>
      <c r="N81" s="3">
        <v>38.5</v>
      </c>
      <c r="O81" s="3">
        <v>6.25</v>
      </c>
    </row>
    <row r="82" spans="1:15" ht="11.25">
      <c r="A82" t="s">
        <v>72</v>
      </c>
      <c r="B82">
        <v>3</v>
      </c>
      <c r="C82">
        <v>30</v>
      </c>
      <c r="D82">
        <v>30</v>
      </c>
      <c r="E82">
        <v>30</v>
      </c>
      <c r="F82" s="4">
        <f t="shared" si="3"/>
        <v>0.085</v>
      </c>
      <c r="G82" s="4">
        <f t="shared" si="4"/>
        <v>0.09</v>
      </c>
      <c r="H82" s="4">
        <f t="shared" si="5"/>
        <v>0.01</v>
      </c>
      <c r="I82" s="4">
        <v>0.085</v>
      </c>
      <c r="J82" s="4">
        <v>0.09</v>
      </c>
      <c r="K82" s="4">
        <v>0.01</v>
      </c>
      <c r="L82" s="3">
        <v>18</v>
      </c>
      <c r="M82" s="3">
        <v>43</v>
      </c>
      <c r="N82" s="3">
        <v>38.5</v>
      </c>
      <c r="O82" s="3">
        <v>3.3333</v>
      </c>
    </row>
    <row r="83" spans="1:15" ht="11.25">
      <c r="A83" t="s">
        <v>73</v>
      </c>
      <c r="B83">
        <v>3</v>
      </c>
      <c r="C83">
        <v>30</v>
      </c>
      <c r="D83">
        <v>30</v>
      </c>
      <c r="E83">
        <v>30</v>
      </c>
      <c r="F83" s="4">
        <f t="shared" si="3"/>
        <v>0.03</v>
      </c>
      <c r="G83" s="4">
        <f t="shared" si="4"/>
        <v>0.17</v>
      </c>
      <c r="H83" s="4">
        <f t="shared" si="5"/>
        <v>-0.01</v>
      </c>
      <c r="I83" s="4">
        <v>0.03</v>
      </c>
      <c r="J83" s="4">
        <v>0.17</v>
      </c>
      <c r="K83" s="4">
        <v>0.005</v>
      </c>
      <c r="L83" s="3">
        <v>31</v>
      </c>
      <c r="M83" s="3">
        <v>39</v>
      </c>
      <c r="N83" s="3">
        <v>56</v>
      </c>
      <c r="O83" s="3">
        <v>0</v>
      </c>
    </row>
    <row r="84" spans="1:15" ht="11.25">
      <c r="A84" t="s">
        <v>160</v>
      </c>
      <c r="B84">
        <v>3</v>
      </c>
      <c r="C84">
        <v>35</v>
      </c>
      <c r="D84">
        <v>35</v>
      </c>
      <c r="E84">
        <v>35</v>
      </c>
      <c r="F84" s="4">
        <f t="shared" si="3"/>
        <v>-0.015</v>
      </c>
      <c r="G84" s="4">
        <f t="shared" si="4"/>
        <v>2.687</v>
      </c>
      <c r="H84" s="4">
        <f t="shared" si="5"/>
        <v>-0.01</v>
      </c>
      <c r="I84" s="4">
        <v>0.0075</v>
      </c>
      <c r="J84" s="4">
        <v>2.687</v>
      </c>
      <c r="K84" s="4">
        <v>0.005</v>
      </c>
      <c r="L84" s="3">
        <v>59</v>
      </c>
      <c r="M84" s="3">
        <v>4</v>
      </c>
      <c r="N84" s="3">
        <v>56</v>
      </c>
      <c r="O84" s="3">
        <v>31.4286</v>
      </c>
    </row>
    <row r="85" spans="1:15" ht="11.25">
      <c r="A85" t="s">
        <v>74</v>
      </c>
      <c r="B85">
        <v>3</v>
      </c>
      <c r="C85">
        <v>29</v>
      </c>
      <c r="D85">
        <v>29</v>
      </c>
      <c r="E85">
        <v>29</v>
      </c>
      <c r="F85" s="4">
        <f t="shared" si="3"/>
        <v>0.034</v>
      </c>
      <c r="G85" s="4">
        <f t="shared" si="4"/>
        <v>1.407</v>
      </c>
      <c r="H85" s="4">
        <f t="shared" si="5"/>
        <v>0.013</v>
      </c>
      <c r="I85" s="4">
        <v>0.034</v>
      </c>
      <c r="J85" s="4">
        <v>1.407</v>
      </c>
      <c r="K85" s="4">
        <v>0.013</v>
      </c>
      <c r="L85" s="3">
        <v>29</v>
      </c>
      <c r="M85" s="3">
        <v>9</v>
      </c>
      <c r="N85" s="3">
        <v>31.5</v>
      </c>
      <c r="O85" s="3">
        <v>10.3448</v>
      </c>
    </row>
    <row r="86" spans="1:15" ht="11.25">
      <c r="A86" t="s">
        <v>75</v>
      </c>
      <c r="B86">
        <v>3</v>
      </c>
      <c r="C86">
        <v>18</v>
      </c>
      <c r="D86">
        <v>18</v>
      </c>
      <c r="E86">
        <v>18</v>
      </c>
      <c r="F86" s="4">
        <f t="shared" si="3"/>
        <v>0.02</v>
      </c>
      <c r="G86" s="4">
        <f t="shared" si="4"/>
        <v>1.015</v>
      </c>
      <c r="H86" s="4">
        <f t="shared" si="5"/>
        <v>-0.01</v>
      </c>
      <c r="I86" s="4">
        <v>0.02</v>
      </c>
      <c r="J86" s="4">
        <v>1.015</v>
      </c>
      <c r="K86" s="4">
        <v>0.005</v>
      </c>
      <c r="L86" s="3">
        <v>41.5</v>
      </c>
      <c r="M86" s="3">
        <v>17</v>
      </c>
      <c r="N86" s="3">
        <v>56</v>
      </c>
      <c r="O86" s="3">
        <v>0</v>
      </c>
    </row>
    <row r="87" spans="1:15" ht="11.25">
      <c r="A87" t="s">
        <v>161</v>
      </c>
      <c r="B87">
        <v>3</v>
      </c>
      <c r="C87">
        <v>42</v>
      </c>
      <c r="D87">
        <v>42</v>
      </c>
      <c r="E87">
        <v>42</v>
      </c>
      <c r="F87" s="4">
        <f t="shared" si="3"/>
        <v>0.02</v>
      </c>
      <c r="G87" s="4">
        <f t="shared" si="4"/>
        <v>0.92</v>
      </c>
      <c r="H87" s="4">
        <f t="shared" si="5"/>
        <v>0.03</v>
      </c>
      <c r="I87" s="4">
        <v>0.02</v>
      </c>
      <c r="J87" s="4">
        <v>0.92</v>
      </c>
      <c r="K87" s="4">
        <v>0.03</v>
      </c>
      <c r="L87" s="3">
        <v>41.5</v>
      </c>
      <c r="M87" s="3">
        <v>19</v>
      </c>
      <c r="N87" s="3">
        <v>17</v>
      </c>
      <c r="O87" s="3">
        <v>9.5238</v>
      </c>
    </row>
    <row r="88" spans="1:15" ht="11.25">
      <c r="A88" t="s">
        <v>76</v>
      </c>
      <c r="B88">
        <v>3</v>
      </c>
      <c r="C88">
        <v>27</v>
      </c>
      <c r="D88">
        <v>27</v>
      </c>
      <c r="E88">
        <v>27</v>
      </c>
      <c r="F88" s="4">
        <f t="shared" si="3"/>
        <v>-0.015</v>
      </c>
      <c r="G88" s="4">
        <f t="shared" si="4"/>
        <v>2.872</v>
      </c>
      <c r="H88" s="4">
        <f t="shared" si="5"/>
        <v>0.135</v>
      </c>
      <c r="I88" s="4">
        <v>0.01</v>
      </c>
      <c r="J88" s="4">
        <v>2.872</v>
      </c>
      <c r="K88" s="4">
        <v>0.135</v>
      </c>
      <c r="L88" s="3">
        <v>50.5</v>
      </c>
      <c r="M88" s="3">
        <v>3</v>
      </c>
      <c r="N88" s="3">
        <v>3</v>
      </c>
      <c r="O88" s="3">
        <v>33.3333</v>
      </c>
    </row>
    <row r="89" spans="1:15" ht="11.25">
      <c r="A89" t="s">
        <v>77</v>
      </c>
      <c r="B89">
        <v>3</v>
      </c>
      <c r="C89">
        <v>30</v>
      </c>
      <c r="D89">
        <v>30</v>
      </c>
      <c r="E89">
        <v>30</v>
      </c>
      <c r="F89" s="4">
        <f t="shared" si="3"/>
        <v>0.02</v>
      </c>
      <c r="G89" s="4">
        <f t="shared" si="4"/>
        <v>0.115</v>
      </c>
      <c r="H89" s="4">
        <f t="shared" si="5"/>
        <v>-0.01</v>
      </c>
      <c r="I89" s="4">
        <v>0.02</v>
      </c>
      <c r="J89" s="4">
        <v>0.115</v>
      </c>
      <c r="K89" s="4">
        <v>0.005</v>
      </c>
      <c r="L89" s="3">
        <v>41.5</v>
      </c>
      <c r="M89" s="3">
        <v>42</v>
      </c>
      <c r="N89" s="3">
        <v>56</v>
      </c>
      <c r="O89" s="3">
        <v>0</v>
      </c>
    </row>
    <row r="90" spans="1:15" ht="11.25">
      <c r="A90" t="s">
        <v>78</v>
      </c>
      <c r="B90">
        <v>3</v>
      </c>
      <c r="C90">
        <v>33</v>
      </c>
      <c r="D90">
        <v>33</v>
      </c>
      <c r="E90">
        <v>33</v>
      </c>
      <c r="F90" s="4">
        <f t="shared" si="3"/>
        <v>0.6</v>
      </c>
      <c r="G90" s="4">
        <f t="shared" si="4"/>
        <v>-0.05</v>
      </c>
      <c r="H90" s="4">
        <f t="shared" si="5"/>
        <v>0.02</v>
      </c>
      <c r="I90" s="4">
        <v>0.6</v>
      </c>
      <c r="J90" s="4">
        <v>0.025</v>
      </c>
      <c r="K90" s="4">
        <v>0.02</v>
      </c>
      <c r="L90" s="3">
        <v>3</v>
      </c>
      <c r="M90" s="3">
        <v>57</v>
      </c>
      <c r="N90" s="3">
        <v>24</v>
      </c>
      <c r="O90" s="3">
        <v>6.0606</v>
      </c>
    </row>
    <row r="91" spans="1:15" ht="11.25">
      <c r="A91" t="s">
        <v>79</v>
      </c>
      <c r="B91">
        <v>3</v>
      </c>
      <c r="C91">
        <v>32</v>
      </c>
      <c r="D91">
        <v>32</v>
      </c>
      <c r="E91">
        <v>32</v>
      </c>
      <c r="F91" s="4">
        <f t="shared" si="3"/>
        <v>0.149</v>
      </c>
      <c r="G91" s="4">
        <f t="shared" si="4"/>
        <v>0.072</v>
      </c>
      <c r="H91" s="4">
        <f t="shared" si="5"/>
        <v>0.0365</v>
      </c>
      <c r="I91" s="4">
        <v>0.149</v>
      </c>
      <c r="J91" s="4">
        <v>0.072</v>
      </c>
      <c r="K91" s="4">
        <v>0.0365</v>
      </c>
      <c r="L91" s="3">
        <v>10</v>
      </c>
      <c r="M91" s="3">
        <v>45</v>
      </c>
      <c r="N91" s="3">
        <v>13</v>
      </c>
      <c r="O91" s="3">
        <v>12.5</v>
      </c>
    </row>
    <row r="92" spans="1:15" ht="11.25">
      <c r="A92" t="s">
        <v>162</v>
      </c>
      <c r="B92">
        <v>3</v>
      </c>
      <c r="C92">
        <v>36</v>
      </c>
      <c r="D92">
        <v>36</v>
      </c>
      <c r="E92">
        <v>36</v>
      </c>
      <c r="F92" s="4">
        <f t="shared" si="3"/>
        <v>0.03</v>
      </c>
      <c r="G92" s="4">
        <f t="shared" si="4"/>
        <v>1.05</v>
      </c>
      <c r="H92" s="4">
        <f t="shared" si="5"/>
        <v>-0.01</v>
      </c>
      <c r="I92" s="4">
        <v>0.03</v>
      </c>
      <c r="J92" s="4">
        <v>1.05</v>
      </c>
      <c r="K92" s="4">
        <v>0.005</v>
      </c>
      <c r="L92" s="3">
        <v>31</v>
      </c>
      <c r="M92" s="3">
        <v>16</v>
      </c>
      <c r="N92" s="3">
        <v>56</v>
      </c>
      <c r="O92" s="3">
        <v>8.3333</v>
      </c>
    </row>
    <row r="93" spans="1:15" ht="11.25">
      <c r="A93" t="s">
        <v>80</v>
      </c>
      <c r="B93">
        <v>3</v>
      </c>
      <c r="C93">
        <v>48</v>
      </c>
      <c r="D93">
        <v>48</v>
      </c>
      <c r="E93">
        <v>48</v>
      </c>
      <c r="F93" s="4">
        <f t="shared" si="3"/>
        <v>0.08</v>
      </c>
      <c r="G93" s="4">
        <f t="shared" si="4"/>
        <v>-0.05</v>
      </c>
      <c r="H93" s="4">
        <f t="shared" si="5"/>
        <v>-0.01</v>
      </c>
      <c r="I93" s="4">
        <v>0.08</v>
      </c>
      <c r="J93" s="4">
        <v>0.025</v>
      </c>
      <c r="K93" s="4">
        <v>0.005</v>
      </c>
      <c r="L93" s="3">
        <v>19.5</v>
      </c>
      <c r="M93" s="3">
        <v>57</v>
      </c>
      <c r="N93" s="3">
        <v>56</v>
      </c>
      <c r="O93" s="3">
        <v>2.0833</v>
      </c>
    </row>
    <row r="94" spans="1:15" ht="11.25">
      <c r="A94" t="s">
        <v>81</v>
      </c>
      <c r="B94">
        <v>3</v>
      </c>
      <c r="C94">
        <v>30</v>
      </c>
      <c r="D94">
        <v>30</v>
      </c>
      <c r="E94">
        <v>30</v>
      </c>
      <c r="F94" s="4">
        <f t="shared" si="3"/>
        <v>0.109</v>
      </c>
      <c r="G94" s="4">
        <f t="shared" si="4"/>
        <v>-0.05</v>
      </c>
      <c r="H94" s="4">
        <f t="shared" si="5"/>
        <v>-0.01</v>
      </c>
      <c r="I94" s="4">
        <v>0.109</v>
      </c>
      <c r="J94" s="4">
        <v>0.025</v>
      </c>
      <c r="K94" s="4">
        <v>0.0075</v>
      </c>
      <c r="L94" s="3">
        <v>13</v>
      </c>
      <c r="M94" s="3">
        <v>57</v>
      </c>
      <c r="N94" s="3">
        <v>45</v>
      </c>
      <c r="O94" s="3">
        <v>0</v>
      </c>
    </row>
    <row r="95" spans="1:15" ht="11.25">
      <c r="A95" t="s">
        <v>82</v>
      </c>
      <c r="B95">
        <v>3</v>
      </c>
      <c r="C95">
        <v>30</v>
      </c>
      <c r="D95">
        <v>30</v>
      </c>
      <c r="E95">
        <v>30</v>
      </c>
      <c r="F95" s="4">
        <f t="shared" si="3"/>
        <v>-0.015</v>
      </c>
      <c r="G95" s="4">
        <f t="shared" si="4"/>
        <v>0.419</v>
      </c>
      <c r="H95" s="4">
        <f t="shared" si="5"/>
        <v>0.013</v>
      </c>
      <c r="I95" s="4">
        <v>0.0075</v>
      </c>
      <c r="J95" s="4">
        <v>0.419</v>
      </c>
      <c r="K95" s="4">
        <v>0.013</v>
      </c>
      <c r="L95" s="3">
        <v>59</v>
      </c>
      <c r="M95" s="3">
        <v>32</v>
      </c>
      <c r="N95" s="3">
        <v>31.5</v>
      </c>
      <c r="O95" s="3">
        <v>3.3333</v>
      </c>
    </row>
    <row r="96" spans="1:15" ht="11.25">
      <c r="A96" t="s">
        <v>83</v>
      </c>
      <c r="B96">
        <v>3</v>
      </c>
      <c r="C96">
        <v>28</v>
      </c>
      <c r="D96">
        <v>28</v>
      </c>
      <c r="E96">
        <v>28</v>
      </c>
      <c r="F96" s="4">
        <f t="shared" si="3"/>
        <v>0.208</v>
      </c>
      <c r="G96" s="4">
        <f t="shared" si="4"/>
        <v>-0.05</v>
      </c>
      <c r="H96" s="4">
        <f t="shared" si="5"/>
        <v>0.0125</v>
      </c>
      <c r="I96" s="4">
        <v>0.208</v>
      </c>
      <c r="J96" s="4">
        <v>0.025</v>
      </c>
      <c r="K96" s="4">
        <v>0.0125</v>
      </c>
      <c r="L96" s="3">
        <v>7</v>
      </c>
      <c r="M96" s="3">
        <v>57</v>
      </c>
      <c r="N96" s="3">
        <v>33</v>
      </c>
      <c r="O96" s="3">
        <v>0</v>
      </c>
    </row>
    <row r="97" spans="1:15" ht="11.25">
      <c r="A97" t="s">
        <v>84</v>
      </c>
      <c r="B97">
        <v>3</v>
      </c>
      <c r="C97">
        <v>30</v>
      </c>
      <c r="D97">
        <v>30</v>
      </c>
      <c r="E97">
        <v>30</v>
      </c>
      <c r="F97" s="4">
        <f t="shared" si="3"/>
        <v>-0.015</v>
      </c>
      <c r="G97" s="4">
        <f t="shared" si="4"/>
        <v>0.864</v>
      </c>
      <c r="H97" s="4">
        <f t="shared" si="5"/>
        <v>0.0135</v>
      </c>
      <c r="I97" s="4">
        <v>0.0075</v>
      </c>
      <c r="J97" s="4">
        <v>0.864</v>
      </c>
      <c r="K97" s="4">
        <v>0.0135</v>
      </c>
      <c r="L97" s="3">
        <v>59</v>
      </c>
      <c r="M97" s="3">
        <v>21</v>
      </c>
      <c r="N97" s="3">
        <v>30</v>
      </c>
      <c r="O97" s="3">
        <v>0</v>
      </c>
    </row>
    <row r="98" spans="1:15" ht="11.25">
      <c r="A98" t="s">
        <v>85</v>
      </c>
      <c r="B98">
        <v>3</v>
      </c>
      <c r="C98">
        <v>30</v>
      </c>
      <c r="D98">
        <v>30</v>
      </c>
      <c r="E98">
        <v>30</v>
      </c>
      <c r="F98" s="4">
        <f t="shared" si="3"/>
        <v>0.0355</v>
      </c>
      <c r="G98" s="4">
        <f t="shared" si="4"/>
        <v>0.327</v>
      </c>
      <c r="H98" s="4">
        <f t="shared" si="5"/>
        <v>-0.01</v>
      </c>
      <c r="I98" s="4">
        <v>0.0355</v>
      </c>
      <c r="J98" s="4">
        <v>0.327</v>
      </c>
      <c r="K98" s="4">
        <v>0.0075</v>
      </c>
      <c r="L98" s="3">
        <v>28</v>
      </c>
      <c r="M98" s="3">
        <v>35</v>
      </c>
      <c r="N98" s="3">
        <v>45</v>
      </c>
      <c r="O98" s="3">
        <v>6.6667</v>
      </c>
    </row>
    <row r="99" spans="1:15" ht="11.25">
      <c r="A99" t="s">
        <v>86</v>
      </c>
      <c r="B99">
        <v>3</v>
      </c>
      <c r="C99">
        <v>22</v>
      </c>
      <c r="D99">
        <v>22</v>
      </c>
      <c r="E99">
        <v>22</v>
      </c>
      <c r="F99" s="4">
        <f t="shared" si="3"/>
        <v>0.02</v>
      </c>
      <c r="G99" s="4">
        <f t="shared" si="4"/>
        <v>1.549</v>
      </c>
      <c r="H99" s="4">
        <f t="shared" si="5"/>
        <v>0.0335</v>
      </c>
      <c r="I99" s="4">
        <v>0.02</v>
      </c>
      <c r="J99" s="4">
        <v>1.549</v>
      </c>
      <c r="K99" s="4">
        <v>0.0335</v>
      </c>
      <c r="L99" s="3">
        <v>41.5</v>
      </c>
      <c r="M99" s="3">
        <v>8</v>
      </c>
      <c r="N99" s="3">
        <v>14</v>
      </c>
      <c r="O99" s="3">
        <v>0</v>
      </c>
    </row>
    <row r="100" spans="1:15" ht="11.25">
      <c r="A100" t="s">
        <v>87</v>
      </c>
      <c r="B100">
        <v>3</v>
      </c>
      <c r="C100">
        <v>30</v>
      </c>
      <c r="D100">
        <v>30</v>
      </c>
      <c r="E100">
        <v>30</v>
      </c>
      <c r="F100" s="4">
        <f t="shared" si="3"/>
        <v>2.7</v>
      </c>
      <c r="G100" s="4">
        <f t="shared" si="4"/>
        <v>-0.05</v>
      </c>
      <c r="H100" s="4">
        <f t="shared" si="5"/>
        <v>0.165</v>
      </c>
      <c r="I100" s="4">
        <v>2.7</v>
      </c>
      <c r="J100" s="4">
        <v>0.025</v>
      </c>
      <c r="K100" s="4">
        <v>0.165</v>
      </c>
      <c r="L100" s="3">
        <v>1</v>
      </c>
      <c r="M100" s="3">
        <v>57</v>
      </c>
      <c r="N100" s="3">
        <v>2</v>
      </c>
      <c r="O100" s="3">
        <v>0</v>
      </c>
    </row>
    <row r="101" spans="1:15" ht="11.25">
      <c r="A101" t="s">
        <v>88</v>
      </c>
      <c r="B101">
        <v>3</v>
      </c>
      <c r="C101">
        <v>30</v>
      </c>
      <c r="D101">
        <v>30</v>
      </c>
      <c r="E101">
        <v>30</v>
      </c>
      <c r="F101" s="4">
        <f t="shared" si="3"/>
        <v>0.045</v>
      </c>
      <c r="G101" s="4">
        <f t="shared" si="4"/>
        <v>1.295</v>
      </c>
      <c r="H101" s="4">
        <f t="shared" si="5"/>
        <v>0.01</v>
      </c>
      <c r="I101" s="4">
        <v>0.045</v>
      </c>
      <c r="J101" s="4">
        <v>1.295</v>
      </c>
      <c r="K101" s="4">
        <v>0.01</v>
      </c>
      <c r="L101" s="3">
        <v>23.5</v>
      </c>
      <c r="M101" s="3">
        <v>12</v>
      </c>
      <c r="N101" s="3">
        <v>38.5</v>
      </c>
      <c r="O101" s="3">
        <v>6.6667</v>
      </c>
    </row>
    <row r="102" spans="1:15" ht="11.25">
      <c r="A102" t="s">
        <v>89</v>
      </c>
      <c r="B102">
        <v>3</v>
      </c>
      <c r="C102">
        <v>29</v>
      </c>
      <c r="D102">
        <v>29</v>
      </c>
      <c r="E102">
        <v>29</v>
      </c>
      <c r="F102" s="4">
        <f t="shared" si="3"/>
        <v>0.02</v>
      </c>
      <c r="G102" s="4">
        <f t="shared" si="4"/>
        <v>0.13</v>
      </c>
      <c r="H102" s="4">
        <f t="shared" si="5"/>
        <v>0.03</v>
      </c>
      <c r="I102" s="4">
        <v>0.02</v>
      </c>
      <c r="J102" s="4">
        <v>0.13</v>
      </c>
      <c r="K102" s="4">
        <v>0.03</v>
      </c>
      <c r="L102" s="3">
        <v>41.5</v>
      </c>
      <c r="M102" s="3">
        <v>40</v>
      </c>
      <c r="N102" s="3">
        <v>17</v>
      </c>
      <c r="O102" s="3">
        <v>3.4483</v>
      </c>
    </row>
    <row r="103" spans="1:15" ht="11.25">
      <c r="A103" t="s">
        <v>90</v>
      </c>
      <c r="B103">
        <v>3</v>
      </c>
      <c r="C103">
        <v>29</v>
      </c>
      <c r="D103">
        <v>29</v>
      </c>
      <c r="E103">
        <v>29</v>
      </c>
      <c r="F103" s="4">
        <f t="shared" si="3"/>
        <v>-0.015</v>
      </c>
      <c r="G103" s="4">
        <f t="shared" si="4"/>
        <v>6.6</v>
      </c>
      <c r="H103" s="4">
        <f t="shared" si="5"/>
        <v>-0.01</v>
      </c>
      <c r="I103" s="4">
        <v>0.01</v>
      </c>
      <c r="J103" s="4">
        <v>6.6</v>
      </c>
      <c r="K103" s="4">
        <v>0.005</v>
      </c>
      <c r="L103" s="3">
        <v>50.5</v>
      </c>
      <c r="M103" s="3">
        <v>1</v>
      </c>
      <c r="N103" s="3">
        <v>56</v>
      </c>
      <c r="O103" s="3">
        <v>31.0345</v>
      </c>
    </row>
    <row r="104" spans="1:15" ht="11.25">
      <c r="A104" t="s">
        <v>91</v>
      </c>
      <c r="B104">
        <v>3</v>
      </c>
      <c r="C104">
        <v>29</v>
      </c>
      <c r="D104">
        <v>29</v>
      </c>
      <c r="E104">
        <v>29</v>
      </c>
      <c r="F104" s="4">
        <f t="shared" si="3"/>
        <v>0.14</v>
      </c>
      <c r="G104" s="4">
        <f t="shared" si="4"/>
        <v>-0.05</v>
      </c>
      <c r="H104" s="4">
        <f t="shared" si="5"/>
        <v>0.049</v>
      </c>
      <c r="I104" s="4">
        <v>0.14</v>
      </c>
      <c r="J104" s="4">
        <v>0.025</v>
      </c>
      <c r="K104" s="4">
        <v>0.049</v>
      </c>
      <c r="L104" s="3">
        <v>12</v>
      </c>
      <c r="M104" s="3">
        <v>57</v>
      </c>
      <c r="N104" s="3">
        <v>10</v>
      </c>
      <c r="O104" s="3">
        <v>0</v>
      </c>
    </row>
    <row r="105" spans="1:15" ht="11.25">
      <c r="A105" t="s">
        <v>92</v>
      </c>
      <c r="B105">
        <v>3</v>
      </c>
      <c r="C105">
        <v>30</v>
      </c>
      <c r="D105">
        <v>30</v>
      </c>
      <c r="E105">
        <v>29</v>
      </c>
      <c r="F105" s="4">
        <f t="shared" si="3"/>
        <v>0.27</v>
      </c>
      <c r="G105" s="4">
        <f t="shared" si="4"/>
        <v>0.05</v>
      </c>
      <c r="H105" s="4">
        <f t="shared" si="5"/>
        <v>0.18</v>
      </c>
      <c r="I105" s="4">
        <v>0.27</v>
      </c>
      <c r="J105" s="4">
        <v>0.05</v>
      </c>
      <c r="K105" s="4">
        <v>0.18</v>
      </c>
      <c r="L105" s="3">
        <v>6</v>
      </c>
      <c r="M105" s="3">
        <v>46.5</v>
      </c>
      <c r="N105" s="3">
        <v>1</v>
      </c>
      <c r="O105" s="3">
        <v>0</v>
      </c>
    </row>
    <row r="106" spans="1:15" ht="11.25">
      <c r="A106" t="s">
        <v>93</v>
      </c>
      <c r="B106">
        <v>3</v>
      </c>
      <c r="C106">
        <v>25</v>
      </c>
      <c r="D106">
        <v>25</v>
      </c>
      <c r="E106">
        <v>25</v>
      </c>
      <c r="F106" s="4">
        <f t="shared" si="3"/>
        <v>0.584</v>
      </c>
      <c r="G106" s="4">
        <f t="shared" si="4"/>
        <v>-0.05</v>
      </c>
      <c r="H106" s="4">
        <f t="shared" si="5"/>
        <v>0.085</v>
      </c>
      <c r="I106" s="4">
        <v>0.584</v>
      </c>
      <c r="J106" s="4">
        <v>0.025</v>
      </c>
      <c r="K106" s="4">
        <v>0.085</v>
      </c>
      <c r="L106" s="3">
        <v>4</v>
      </c>
      <c r="M106" s="3">
        <v>57</v>
      </c>
      <c r="N106" s="3">
        <v>7</v>
      </c>
      <c r="O106" s="3">
        <v>0</v>
      </c>
    </row>
    <row r="107" spans="1:15" ht="11.25">
      <c r="A107" t="s">
        <v>94</v>
      </c>
      <c r="B107">
        <v>3</v>
      </c>
      <c r="C107">
        <v>22</v>
      </c>
      <c r="D107">
        <v>22</v>
      </c>
      <c r="E107">
        <v>22</v>
      </c>
      <c r="F107" s="4">
        <f t="shared" si="3"/>
        <v>-0.015</v>
      </c>
      <c r="G107" s="4">
        <f t="shared" si="4"/>
        <v>0.65</v>
      </c>
      <c r="H107" s="4">
        <f t="shared" si="5"/>
        <v>-0.01</v>
      </c>
      <c r="I107" s="4">
        <v>0.0075</v>
      </c>
      <c r="J107" s="4">
        <v>0.65</v>
      </c>
      <c r="K107" s="4">
        <v>0.005</v>
      </c>
      <c r="L107" s="3">
        <v>59</v>
      </c>
      <c r="M107" s="3">
        <v>25</v>
      </c>
      <c r="N107" s="3">
        <v>56</v>
      </c>
      <c r="O107" s="3">
        <v>0</v>
      </c>
    </row>
    <row r="108" spans="1:15" ht="11.25">
      <c r="A108" t="s">
        <v>95</v>
      </c>
      <c r="B108">
        <v>3</v>
      </c>
      <c r="C108">
        <v>18</v>
      </c>
      <c r="D108">
        <v>18</v>
      </c>
      <c r="E108">
        <v>18</v>
      </c>
      <c r="F108" s="4">
        <f t="shared" si="3"/>
        <v>-0.015</v>
      </c>
      <c r="G108" s="4">
        <f t="shared" si="4"/>
        <v>0.885</v>
      </c>
      <c r="H108" s="4">
        <f t="shared" si="5"/>
        <v>0.05</v>
      </c>
      <c r="I108" s="4">
        <v>0.0075</v>
      </c>
      <c r="J108" s="4">
        <v>0.885</v>
      </c>
      <c r="K108" s="4">
        <v>0.05</v>
      </c>
      <c r="L108" s="3">
        <v>59</v>
      </c>
      <c r="M108" s="3">
        <v>20</v>
      </c>
      <c r="N108" s="3">
        <v>9</v>
      </c>
      <c r="O108" s="3">
        <v>0</v>
      </c>
    </row>
    <row r="109" spans="1:15" ht="11.25">
      <c r="A109" t="s">
        <v>96</v>
      </c>
      <c r="B109">
        <v>3</v>
      </c>
      <c r="C109">
        <v>17</v>
      </c>
      <c r="D109">
        <v>17</v>
      </c>
      <c r="E109">
        <v>17</v>
      </c>
      <c r="F109" s="4">
        <f t="shared" si="3"/>
        <v>-0.015</v>
      </c>
      <c r="G109" s="4">
        <f t="shared" si="4"/>
        <v>1.1</v>
      </c>
      <c r="H109" s="4">
        <f t="shared" si="5"/>
        <v>0.04</v>
      </c>
      <c r="I109" s="4">
        <v>0.0075</v>
      </c>
      <c r="J109" s="4">
        <v>1.1</v>
      </c>
      <c r="K109" s="4">
        <v>0.04</v>
      </c>
      <c r="L109" s="3">
        <v>59</v>
      </c>
      <c r="M109" s="3">
        <v>14</v>
      </c>
      <c r="N109" s="3">
        <v>11.5</v>
      </c>
      <c r="O109" s="3">
        <v>0</v>
      </c>
    </row>
    <row r="110" spans="1:15" ht="11.25">
      <c r="A110" t="s">
        <v>97</v>
      </c>
      <c r="B110">
        <v>3</v>
      </c>
      <c r="C110">
        <v>20</v>
      </c>
      <c r="D110">
        <v>20</v>
      </c>
      <c r="E110">
        <v>20</v>
      </c>
      <c r="F110" s="4">
        <f t="shared" si="3"/>
        <v>0.045</v>
      </c>
      <c r="G110" s="4">
        <f t="shared" si="4"/>
        <v>-0.05</v>
      </c>
      <c r="H110" s="4">
        <f t="shared" si="5"/>
        <v>-0.01</v>
      </c>
      <c r="I110" s="4">
        <v>0.045</v>
      </c>
      <c r="J110" s="4">
        <v>0.025</v>
      </c>
      <c r="K110" s="4">
        <v>0.005</v>
      </c>
      <c r="L110" s="3">
        <v>23.5</v>
      </c>
      <c r="M110" s="3">
        <v>57</v>
      </c>
      <c r="N110" s="3">
        <v>56</v>
      </c>
      <c r="O110" s="3">
        <v>0</v>
      </c>
    </row>
    <row r="111" spans="1:15" ht="11.25">
      <c r="A111" t="s">
        <v>98</v>
      </c>
      <c r="B111">
        <v>3</v>
      </c>
      <c r="C111">
        <v>33</v>
      </c>
      <c r="D111">
        <v>33</v>
      </c>
      <c r="E111">
        <v>33</v>
      </c>
      <c r="F111" s="4">
        <f t="shared" si="3"/>
        <v>0.02</v>
      </c>
      <c r="G111" s="4">
        <f t="shared" si="4"/>
        <v>0.5</v>
      </c>
      <c r="H111" s="4">
        <f t="shared" si="5"/>
        <v>-0.01</v>
      </c>
      <c r="I111" s="4">
        <v>0.02</v>
      </c>
      <c r="J111" s="4">
        <v>0.5</v>
      </c>
      <c r="K111" s="4">
        <v>0.005</v>
      </c>
      <c r="L111" s="3">
        <v>41.5</v>
      </c>
      <c r="M111" s="3">
        <v>29</v>
      </c>
      <c r="N111" s="3">
        <v>56</v>
      </c>
      <c r="O111" s="3">
        <v>0</v>
      </c>
    </row>
    <row r="112" spans="1:15" ht="11.25">
      <c r="A112" t="s">
        <v>99</v>
      </c>
      <c r="B112">
        <v>3</v>
      </c>
      <c r="C112">
        <v>15</v>
      </c>
      <c r="D112">
        <v>16</v>
      </c>
      <c r="E112">
        <v>15</v>
      </c>
      <c r="F112" s="4">
        <f t="shared" si="3"/>
        <v>0.02</v>
      </c>
      <c r="G112" s="4">
        <f t="shared" si="4"/>
        <v>0.66</v>
      </c>
      <c r="H112" s="4">
        <f t="shared" si="5"/>
        <v>-0.01</v>
      </c>
      <c r="I112" s="4">
        <v>0.02</v>
      </c>
      <c r="J112" s="4">
        <v>0.66</v>
      </c>
      <c r="K112" s="4">
        <v>0.005</v>
      </c>
      <c r="L112" s="3">
        <v>41.5</v>
      </c>
      <c r="M112" s="3">
        <v>24</v>
      </c>
      <c r="N112" s="3">
        <v>56</v>
      </c>
      <c r="O112" s="3">
        <v>0</v>
      </c>
    </row>
    <row r="113" spans="1:15" ht="11.25">
      <c r="A113" t="s">
        <v>100</v>
      </c>
      <c r="B113">
        <v>3</v>
      </c>
      <c r="C113">
        <v>25</v>
      </c>
      <c r="D113">
        <v>25</v>
      </c>
      <c r="E113">
        <v>25</v>
      </c>
      <c r="F113" s="4">
        <f t="shared" si="3"/>
        <v>0.02</v>
      </c>
      <c r="G113" s="4">
        <f t="shared" si="4"/>
        <v>1.4</v>
      </c>
      <c r="H113" s="4">
        <f t="shared" si="5"/>
        <v>0.02</v>
      </c>
      <c r="I113" s="4">
        <v>0.02</v>
      </c>
      <c r="J113" s="4">
        <v>1.4</v>
      </c>
      <c r="K113" s="4">
        <v>0.02</v>
      </c>
      <c r="L113" s="3">
        <v>41.5</v>
      </c>
      <c r="M113" s="3">
        <v>10</v>
      </c>
      <c r="N113" s="3">
        <v>24</v>
      </c>
      <c r="O113" s="3">
        <v>0</v>
      </c>
    </row>
    <row r="114" spans="1:15" ht="11.25">
      <c r="A114" t="s">
        <v>101</v>
      </c>
      <c r="B114">
        <v>3</v>
      </c>
      <c r="C114">
        <v>23</v>
      </c>
      <c r="D114">
        <v>23</v>
      </c>
      <c r="E114">
        <v>23</v>
      </c>
      <c r="F114" s="4">
        <f t="shared" si="3"/>
        <v>0.02</v>
      </c>
      <c r="G114" s="4">
        <f t="shared" si="4"/>
        <v>0.86</v>
      </c>
      <c r="H114" s="4">
        <f t="shared" si="5"/>
        <v>0.01</v>
      </c>
      <c r="I114" s="4">
        <v>0.02</v>
      </c>
      <c r="J114" s="4">
        <v>0.86</v>
      </c>
      <c r="K114" s="4">
        <v>0.01</v>
      </c>
      <c r="L114" s="3">
        <v>41.5</v>
      </c>
      <c r="M114" s="3">
        <v>22</v>
      </c>
      <c r="N114" s="3">
        <v>38.5</v>
      </c>
      <c r="O114" s="3">
        <v>0</v>
      </c>
    </row>
    <row r="115" spans="1:15" ht="11.25">
      <c r="A115" t="s">
        <v>102</v>
      </c>
      <c r="B115">
        <v>3</v>
      </c>
      <c r="C115">
        <v>30</v>
      </c>
      <c r="D115">
        <v>30</v>
      </c>
      <c r="E115">
        <v>30</v>
      </c>
      <c r="F115" s="4">
        <f t="shared" si="3"/>
        <v>0.02</v>
      </c>
      <c r="G115" s="4">
        <f t="shared" si="4"/>
        <v>0.975</v>
      </c>
      <c r="H115" s="4">
        <f t="shared" si="5"/>
        <v>0.03</v>
      </c>
      <c r="I115" s="4">
        <v>0.02</v>
      </c>
      <c r="J115" s="4">
        <v>0.975</v>
      </c>
      <c r="K115" s="4">
        <v>0.03</v>
      </c>
      <c r="L115" s="3">
        <v>41.5</v>
      </c>
      <c r="M115" s="3">
        <v>18</v>
      </c>
      <c r="N115" s="3">
        <v>17</v>
      </c>
      <c r="O115" s="3">
        <v>3.3333</v>
      </c>
    </row>
    <row r="116" spans="1:15" ht="11.25">
      <c r="A116" t="s">
        <v>103</v>
      </c>
      <c r="B116">
        <v>3</v>
      </c>
      <c r="C116">
        <v>27</v>
      </c>
      <c r="D116">
        <v>27</v>
      </c>
      <c r="E116">
        <v>27</v>
      </c>
      <c r="F116" s="4">
        <f t="shared" si="3"/>
        <v>0.18</v>
      </c>
      <c r="G116" s="4">
        <f t="shared" si="4"/>
        <v>-0.05</v>
      </c>
      <c r="H116" s="4">
        <f t="shared" si="5"/>
        <v>0.01</v>
      </c>
      <c r="I116" s="4">
        <v>0.18</v>
      </c>
      <c r="J116" s="4">
        <v>0.025</v>
      </c>
      <c r="K116" s="4">
        <v>0.01</v>
      </c>
      <c r="L116" s="3">
        <v>9</v>
      </c>
      <c r="M116" s="3">
        <v>57</v>
      </c>
      <c r="N116" s="3">
        <v>38.5</v>
      </c>
      <c r="O116" s="3">
        <v>0</v>
      </c>
    </row>
    <row r="117" spans="1:15" ht="11.25">
      <c r="A117" t="s">
        <v>104</v>
      </c>
      <c r="B117">
        <v>3</v>
      </c>
      <c r="C117">
        <v>25</v>
      </c>
      <c r="D117">
        <v>25</v>
      </c>
      <c r="E117">
        <v>25</v>
      </c>
      <c r="F117" s="4">
        <f t="shared" si="3"/>
        <v>0.1</v>
      </c>
      <c r="G117" s="4">
        <f t="shared" si="4"/>
        <v>-0.05</v>
      </c>
      <c r="H117" s="4">
        <f t="shared" si="5"/>
        <v>0.02</v>
      </c>
      <c r="I117" s="4">
        <v>0.1</v>
      </c>
      <c r="J117" s="4">
        <v>0.025</v>
      </c>
      <c r="K117" s="4">
        <v>0.02</v>
      </c>
      <c r="L117" s="3">
        <v>15</v>
      </c>
      <c r="M117" s="3">
        <v>57</v>
      </c>
      <c r="N117" s="3">
        <v>24</v>
      </c>
      <c r="O117" s="3">
        <v>8</v>
      </c>
    </row>
    <row r="118" spans="1:15" ht="11.25">
      <c r="A118" t="s">
        <v>105</v>
      </c>
      <c r="B118">
        <v>3</v>
      </c>
      <c r="C118">
        <v>24</v>
      </c>
      <c r="D118">
        <v>24</v>
      </c>
      <c r="E118">
        <v>24</v>
      </c>
      <c r="F118" s="4">
        <f t="shared" si="3"/>
        <v>0.08</v>
      </c>
      <c r="G118" s="4">
        <f t="shared" si="4"/>
        <v>-0.05</v>
      </c>
      <c r="H118" s="4">
        <f t="shared" si="5"/>
        <v>0.025</v>
      </c>
      <c r="I118" s="4">
        <v>0.08</v>
      </c>
      <c r="J118" s="4">
        <v>0.025</v>
      </c>
      <c r="K118" s="4">
        <v>0.025</v>
      </c>
      <c r="L118" s="3">
        <v>19.5</v>
      </c>
      <c r="M118" s="3">
        <v>57</v>
      </c>
      <c r="N118" s="3">
        <v>19.5</v>
      </c>
      <c r="O118" s="3">
        <v>16.6667</v>
      </c>
    </row>
    <row r="119" spans="1:15" ht="11.25">
      <c r="A119" t="s">
        <v>106</v>
      </c>
      <c r="B119">
        <v>3</v>
      </c>
      <c r="C119">
        <v>16</v>
      </c>
      <c r="D119">
        <v>16</v>
      </c>
      <c r="E119">
        <v>16</v>
      </c>
      <c r="F119" s="4">
        <f t="shared" si="3"/>
        <v>0.885</v>
      </c>
      <c r="G119" s="4">
        <f t="shared" si="4"/>
        <v>-0.05</v>
      </c>
      <c r="H119" s="4">
        <f t="shared" si="5"/>
        <v>0.02</v>
      </c>
      <c r="I119" s="4">
        <v>0.885</v>
      </c>
      <c r="J119" s="4">
        <v>0.025</v>
      </c>
      <c r="K119" s="4">
        <v>0.02</v>
      </c>
      <c r="L119" s="3">
        <v>2</v>
      </c>
      <c r="M119" s="3">
        <v>57</v>
      </c>
      <c r="N119" s="3">
        <v>24</v>
      </c>
      <c r="O119" s="3">
        <v>6.25</v>
      </c>
    </row>
    <row r="120" spans="1:15" ht="11.25">
      <c r="A120" t="s">
        <v>107</v>
      </c>
      <c r="B120">
        <v>3</v>
      </c>
      <c r="C120">
        <v>30</v>
      </c>
      <c r="D120">
        <v>30</v>
      </c>
      <c r="E120">
        <v>30</v>
      </c>
      <c r="F120" s="4">
        <f t="shared" si="3"/>
        <v>0.02</v>
      </c>
      <c r="G120" s="4">
        <f t="shared" si="4"/>
        <v>-0.05</v>
      </c>
      <c r="H120" s="4">
        <f t="shared" si="5"/>
        <v>0.01</v>
      </c>
      <c r="I120" s="4">
        <v>0.02</v>
      </c>
      <c r="J120" s="4">
        <v>0.025</v>
      </c>
      <c r="K120" s="4">
        <v>0.01</v>
      </c>
      <c r="L120" s="3">
        <v>41.5</v>
      </c>
      <c r="M120" s="3">
        <v>57</v>
      </c>
      <c r="N120" s="3">
        <v>38.5</v>
      </c>
      <c r="O120" s="3">
        <v>0</v>
      </c>
    </row>
    <row r="121" spans="1:15" ht="11.25">
      <c r="A121" t="s">
        <v>108</v>
      </c>
      <c r="B121">
        <v>3</v>
      </c>
      <c r="C121">
        <v>31</v>
      </c>
      <c r="D121">
        <v>31</v>
      </c>
      <c r="E121">
        <v>31</v>
      </c>
      <c r="F121" s="4">
        <f t="shared" si="3"/>
        <v>0.02</v>
      </c>
      <c r="G121" s="4">
        <f t="shared" si="4"/>
        <v>1.3</v>
      </c>
      <c r="H121" s="4">
        <f t="shared" si="5"/>
        <v>0.1</v>
      </c>
      <c r="I121" s="4">
        <v>0.02</v>
      </c>
      <c r="J121" s="4">
        <v>1.3</v>
      </c>
      <c r="K121" s="4">
        <v>0.1</v>
      </c>
      <c r="L121" s="3">
        <v>41.5</v>
      </c>
      <c r="M121" s="3">
        <v>11</v>
      </c>
      <c r="N121" s="3">
        <v>6</v>
      </c>
      <c r="O121" s="3">
        <v>3.2258</v>
      </c>
    </row>
    <row r="122" spans="1:15" ht="11.25">
      <c r="A122" t="s">
        <v>109</v>
      </c>
      <c r="B122">
        <v>3</v>
      </c>
      <c r="C122">
        <v>30</v>
      </c>
      <c r="D122">
        <v>30</v>
      </c>
      <c r="E122">
        <v>30</v>
      </c>
      <c r="F122" s="4">
        <f t="shared" si="3"/>
        <v>-0.015</v>
      </c>
      <c r="G122" s="4">
        <f t="shared" si="4"/>
        <v>4.55</v>
      </c>
      <c r="H122" s="4">
        <f t="shared" si="5"/>
        <v>0.04</v>
      </c>
      <c r="I122" s="4">
        <v>0.01375</v>
      </c>
      <c r="J122" s="4">
        <v>4.55</v>
      </c>
      <c r="K122" s="4">
        <v>0.04</v>
      </c>
      <c r="L122" s="3">
        <v>49</v>
      </c>
      <c r="M122" s="3">
        <v>2</v>
      </c>
      <c r="N122" s="3">
        <v>11.5</v>
      </c>
      <c r="O122" s="3">
        <v>16.6667</v>
      </c>
    </row>
    <row r="123" spans="1:15" ht="11.25">
      <c r="A123" t="s">
        <v>110</v>
      </c>
      <c r="B123">
        <v>3</v>
      </c>
      <c r="C123">
        <v>29</v>
      </c>
      <c r="D123">
        <v>29</v>
      </c>
      <c r="E123">
        <v>29</v>
      </c>
      <c r="F123" s="4">
        <f t="shared" si="3"/>
        <v>-0.015</v>
      </c>
      <c r="G123" s="4">
        <f t="shared" si="4"/>
        <v>0.423</v>
      </c>
      <c r="H123" s="4">
        <f t="shared" si="5"/>
        <v>-0.01</v>
      </c>
      <c r="I123" s="4">
        <v>0.0075</v>
      </c>
      <c r="J123" s="4">
        <v>0.423</v>
      </c>
      <c r="K123" s="4">
        <v>0.005</v>
      </c>
      <c r="L123" s="3">
        <v>59</v>
      </c>
      <c r="M123" s="3">
        <v>31</v>
      </c>
      <c r="N123" s="3">
        <v>56</v>
      </c>
      <c r="O123" s="3">
        <v>3.4483</v>
      </c>
    </row>
    <row r="124" spans="1:15" ht="11.25">
      <c r="A124" t="s">
        <v>111</v>
      </c>
      <c r="B124">
        <v>3</v>
      </c>
      <c r="C124">
        <v>30</v>
      </c>
      <c r="D124">
        <v>30</v>
      </c>
      <c r="E124">
        <v>30</v>
      </c>
      <c r="F124" s="4">
        <f t="shared" si="3"/>
        <v>0.146</v>
      </c>
      <c r="G124" s="4">
        <f t="shared" si="4"/>
        <v>-0.05</v>
      </c>
      <c r="H124" s="4">
        <f t="shared" si="5"/>
        <v>0.0315</v>
      </c>
      <c r="I124" s="4">
        <v>0.146</v>
      </c>
      <c r="J124" s="4">
        <v>0.025</v>
      </c>
      <c r="K124" s="4">
        <v>0.0315</v>
      </c>
      <c r="L124" s="3">
        <v>11</v>
      </c>
      <c r="M124" s="3">
        <v>57</v>
      </c>
      <c r="N124" s="3">
        <v>15</v>
      </c>
      <c r="O124" s="3">
        <v>0</v>
      </c>
    </row>
    <row r="125" spans="1:15" ht="11.25">
      <c r="A125" t="s">
        <v>112</v>
      </c>
      <c r="B125">
        <v>3</v>
      </c>
      <c r="C125">
        <v>30</v>
      </c>
      <c r="D125">
        <v>30</v>
      </c>
      <c r="E125">
        <v>30</v>
      </c>
      <c r="F125" s="4">
        <f t="shared" si="3"/>
        <v>0.036</v>
      </c>
      <c r="G125" s="4">
        <f t="shared" si="4"/>
        <v>0.7045</v>
      </c>
      <c r="H125" s="4">
        <f t="shared" si="5"/>
        <v>0.055</v>
      </c>
      <c r="I125" s="4">
        <v>0.036</v>
      </c>
      <c r="J125" s="4">
        <v>0.7045</v>
      </c>
      <c r="K125" s="4">
        <v>0.055</v>
      </c>
      <c r="L125" s="3">
        <v>27</v>
      </c>
      <c r="M125" s="3">
        <v>23</v>
      </c>
      <c r="N125" s="3">
        <v>8</v>
      </c>
      <c r="O125" s="3">
        <v>3.3333</v>
      </c>
    </row>
    <row r="126" spans="1:15" ht="11.25">
      <c r="A126" t="s">
        <v>113</v>
      </c>
      <c r="B126">
        <v>3</v>
      </c>
      <c r="C126">
        <v>28</v>
      </c>
      <c r="D126">
        <v>28</v>
      </c>
      <c r="E126">
        <v>28</v>
      </c>
      <c r="F126" s="4">
        <f t="shared" si="3"/>
        <v>0.0245</v>
      </c>
      <c r="G126" s="4">
        <f t="shared" si="4"/>
        <v>1.1405</v>
      </c>
      <c r="H126" s="4">
        <f t="shared" si="5"/>
        <v>0.012</v>
      </c>
      <c r="I126" s="4">
        <v>0.0245</v>
      </c>
      <c r="J126" s="4">
        <v>1.1405</v>
      </c>
      <c r="K126" s="4">
        <v>0.012</v>
      </c>
      <c r="L126" s="3">
        <v>33</v>
      </c>
      <c r="M126" s="3">
        <v>13</v>
      </c>
      <c r="N126" s="3">
        <v>34</v>
      </c>
      <c r="O126" s="3">
        <v>0</v>
      </c>
    </row>
    <row r="127" spans="1:15" ht="11.25">
      <c r="A127" t="s">
        <v>114</v>
      </c>
      <c r="B127">
        <v>3</v>
      </c>
      <c r="C127">
        <v>31</v>
      </c>
      <c r="D127">
        <v>31</v>
      </c>
      <c r="E127">
        <v>31</v>
      </c>
      <c r="F127" s="4">
        <f t="shared" si="3"/>
        <v>0.105</v>
      </c>
      <c r="G127" s="4">
        <f t="shared" si="4"/>
        <v>0.116</v>
      </c>
      <c r="H127" s="4">
        <f t="shared" si="5"/>
        <v>0.01</v>
      </c>
      <c r="I127" s="4">
        <v>0.105</v>
      </c>
      <c r="J127" s="4">
        <v>0.116</v>
      </c>
      <c r="K127" s="4">
        <v>0.01</v>
      </c>
      <c r="L127" s="3">
        <v>14</v>
      </c>
      <c r="M127" s="3">
        <v>41</v>
      </c>
      <c r="N127" s="3">
        <v>38.5</v>
      </c>
      <c r="O127" s="3">
        <v>0</v>
      </c>
    </row>
    <row r="128" spans="1:15" ht="11.25">
      <c r="A128" t="s">
        <v>115</v>
      </c>
      <c r="B128">
        <v>3</v>
      </c>
      <c r="C128">
        <v>30</v>
      </c>
      <c r="D128">
        <v>30</v>
      </c>
      <c r="E128">
        <v>30</v>
      </c>
      <c r="F128" s="4">
        <f t="shared" si="3"/>
        <v>-0.015</v>
      </c>
      <c r="G128" s="4">
        <f t="shared" si="4"/>
        <v>1.732</v>
      </c>
      <c r="H128" s="4">
        <f t="shared" si="5"/>
        <v>-0.01</v>
      </c>
      <c r="I128" s="4">
        <v>0.0075</v>
      </c>
      <c r="J128" s="4">
        <v>1.732</v>
      </c>
      <c r="K128" s="4">
        <v>0.005</v>
      </c>
      <c r="L128" s="3">
        <v>59</v>
      </c>
      <c r="M128" s="3">
        <v>6</v>
      </c>
      <c r="N128" s="3">
        <v>56</v>
      </c>
      <c r="O128" s="3">
        <v>0</v>
      </c>
    </row>
    <row r="129" spans="1:15" ht="11.25">
      <c r="A129" t="s">
        <v>116</v>
      </c>
      <c r="B129">
        <v>3</v>
      </c>
      <c r="C129">
        <v>29</v>
      </c>
      <c r="D129">
        <v>29</v>
      </c>
      <c r="E129">
        <v>29</v>
      </c>
      <c r="F129" s="4">
        <f t="shared" si="3"/>
        <v>0.441</v>
      </c>
      <c r="G129" s="4">
        <f t="shared" si="4"/>
        <v>0.05</v>
      </c>
      <c r="H129" s="4">
        <f t="shared" si="5"/>
        <v>0.025</v>
      </c>
      <c r="I129" s="4">
        <v>0.441</v>
      </c>
      <c r="J129" s="4">
        <v>0.05</v>
      </c>
      <c r="K129" s="4">
        <v>0.025</v>
      </c>
      <c r="L129" s="3">
        <v>5</v>
      </c>
      <c r="M129" s="3">
        <v>46.5</v>
      </c>
      <c r="N129" s="3">
        <v>19.5</v>
      </c>
      <c r="O129" s="3">
        <v>0</v>
      </c>
    </row>
    <row r="130" spans="1:15" ht="11.25">
      <c r="A130" t="s">
        <v>117</v>
      </c>
      <c r="B130">
        <v>3</v>
      </c>
      <c r="C130">
        <v>26</v>
      </c>
      <c r="D130">
        <v>26</v>
      </c>
      <c r="E130">
        <v>26</v>
      </c>
      <c r="F130" s="4">
        <f t="shared" si="3"/>
        <v>-0.015</v>
      </c>
      <c r="G130" s="4">
        <f t="shared" si="4"/>
        <v>0.475</v>
      </c>
      <c r="H130" s="4">
        <f t="shared" si="5"/>
        <v>-0.01</v>
      </c>
      <c r="I130" s="4">
        <v>0.0075</v>
      </c>
      <c r="J130" s="4">
        <v>0.475</v>
      </c>
      <c r="K130" s="4">
        <v>0.005</v>
      </c>
      <c r="L130" s="3">
        <v>59</v>
      </c>
      <c r="M130" s="3">
        <v>30</v>
      </c>
      <c r="N130" s="3">
        <v>56</v>
      </c>
      <c r="O130" s="3">
        <v>3.8462</v>
      </c>
    </row>
    <row r="131" spans="1:15" ht="11.25">
      <c r="A131" t="s">
        <v>118</v>
      </c>
      <c r="B131">
        <v>3</v>
      </c>
      <c r="C131">
        <v>24</v>
      </c>
      <c r="D131">
        <v>24</v>
      </c>
      <c r="E131">
        <v>24</v>
      </c>
      <c r="F131" s="4">
        <f t="shared" si="3"/>
        <v>0.055</v>
      </c>
      <c r="G131" s="4">
        <f t="shared" si="4"/>
        <v>1.095</v>
      </c>
      <c r="H131" s="4">
        <f t="shared" si="5"/>
        <v>-0.01</v>
      </c>
      <c r="I131" s="4">
        <v>0.055</v>
      </c>
      <c r="J131" s="4">
        <v>1.095</v>
      </c>
      <c r="K131" s="4">
        <v>0.005</v>
      </c>
      <c r="L131" s="3">
        <v>22</v>
      </c>
      <c r="M131" s="3">
        <v>15</v>
      </c>
      <c r="N131" s="3">
        <v>56</v>
      </c>
      <c r="O131" s="3">
        <v>0</v>
      </c>
    </row>
    <row r="132" spans="1:15" ht="11.25">
      <c r="A132" t="s">
        <v>119</v>
      </c>
      <c r="B132">
        <v>3</v>
      </c>
      <c r="C132">
        <v>22</v>
      </c>
      <c r="D132">
        <v>22</v>
      </c>
      <c r="E132">
        <v>22</v>
      </c>
      <c r="F132" s="4">
        <f t="shared" si="3"/>
        <v>0.095</v>
      </c>
      <c r="G132" s="4">
        <f t="shared" si="4"/>
        <v>-0.05</v>
      </c>
      <c r="H132" s="4">
        <f t="shared" si="5"/>
        <v>0.105</v>
      </c>
      <c r="I132" s="4">
        <v>0.095</v>
      </c>
      <c r="J132" s="4">
        <v>0.0405</v>
      </c>
      <c r="K132" s="4">
        <v>0.105</v>
      </c>
      <c r="L132" s="3">
        <v>16.5</v>
      </c>
      <c r="M132" s="3">
        <v>48</v>
      </c>
      <c r="N132" s="3">
        <v>5</v>
      </c>
      <c r="O132" s="3">
        <v>0</v>
      </c>
    </row>
    <row r="133" spans="1:15" ht="11.25">
      <c r="A133" t="s">
        <v>120</v>
      </c>
      <c r="B133">
        <v>3</v>
      </c>
      <c r="C133">
        <v>23</v>
      </c>
      <c r="D133">
        <v>23</v>
      </c>
      <c r="E133">
        <v>23</v>
      </c>
      <c r="F133" s="4">
        <f t="shared" si="3"/>
        <v>0.04</v>
      </c>
      <c r="G133" s="4">
        <f t="shared" si="4"/>
        <v>-0.05</v>
      </c>
      <c r="H133" s="4">
        <f t="shared" si="5"/>
        <v>0.01</v>
      </c>
      <c r="I133" s="4">
        <v>0.04</v>
      </c>
      <c r="J133" s="4">
        <v>0.025</v>
      </c>
      <c r="K133" s="4">
        <v>0.01</v>
      </c>
      <c r="L133" s="3">
        <v>25.5</v>
      </c>
      <c r="M133" s="3">
        <v>57</v>
      </c>
      <c r="N133" s="3">
        <v>38.5</v>
      </c>
      <c r="O133" s="3">
        <v>0</v>
      </c>
    </row>
    <row r="134" spans="1:15" ht="11.25">
      <c r="A134" t="s">
        <v>121</v>
      </c>
      <c r="B134">
        <v>3</v>
      </c>
      <c r="C134">
        <v>29</v>
      </c>
      <c r="D134">
        <v>29</v>
      </c>
      <c r="E134">
        <v>29</v>
      </c>
      <c r="F134" s="4">
        <f t="shared" si="3"/>
        <v>-0.015</v>
      </c>
      <c r="G134" s="4">
        <f t="shared" si="4"/>
        <v>0.245</v>
      </c>
      <c r="H134" s="4">
        <f t="shared" si="5"/>
        <v>0.0135</v>
      </c>
      <c r="I134" s="4">
        <v>0.0075</v>
      </c>
      <c r="J134" s="4">
        <v>0.245</v>
      </c>
      <c r="K134" s="4">
        <v>0.0135</v>
      </c>
      <c r="L134" s="3">
        <v>59</v>
      </c>
      <c r="M134" s="3">
        <v>36</v>
      </c>
      <c r="N134" s="3">
        <v>29</v>
      </c>
      <c r="O134" s="3">
        <v>0</v>
      </c>
    </row>
    <row r="135" spans="1:15" ht="11.25">
      <c r="A135" t="s">
        <v>122</v>
      </c>
      <c r="B135">
        <v>3</v>
      </c>
      <c r="C135">
        <v>14</v>
      </c>
      <c r="D135">
        <v>14</v>
      </c>
      <c r="E135">
        <v>14</v>
      </c>
      <c r="F135" s="4">
        <f t="shared" si="3"/>
        <v>-0.015</v>
      </c>
      <c r="G135" s="4">
        <f t="shared" si="4"/>
        <v>0.215</v>
      </c>
      <c r="H135" s="4">
        <f t="shared" si="5"/>
        <v>-0.01</v>
      </c>
      <c r="I135" s="4">
        <v>0.0075</v>
      </c>
      <c r="J135" s="4">
        <v>0.215</v>
      </c>
      <c r="K135" s="4">
        <v>0.008</v>
      </c>
      <c r="L135" s="3">
        <v>59</v>
      </c>
      <c r="M135" s="3">
        <v>37</v>
      </c>
      <c r="N135" s="3">
        <v>43</v>
      </c>
      <c r="O135" s="3">
        <v>0</v>
      </c>
    </row>
    <row r="136" spans="1:15" ht="11.25">
      <c r="A136" t="s">
        <v>123</v>
      </c>
      <c r="B136">
        <v>3</v>
      </c>
      <c r="C136">
        <v>25</v>
      </c>
      <c r="D136">
        <v>25</v>
      </c>
      <c r="E136">
        <v>25</v>
      </c>
      <c r="F136" s="4">
        <f aca="true" t="shared" si="6" ref="F136:F150">IF(I136&lt;0.015,-0.015,I136)</f>
        <v>0.02</v>
      </c>
      <c r="G136" s="4">
        <f aca="true" t="shared" si="7" ref="G136:G150">IF(J136&lt;0.05,-0.05,J136)</f>
        <v>0.64</v>
      </c>
      <c r="H136" s="4">
        <f aca="true" t="shared" si="8" ref="H136:H150">IF(K136&lt;0.01,-0.01,K136)</f>
        <v>0.02</v>
      </c>
      <c r="I136" s="4">
        <v>0.02</v>
      </c>
      <c r="J136" s="4">
        <v>0.64</v>
      </c>
      <c r="K136" s="4">
        <v>0.02</v>
      </c>
      <c r="L136" s="3">
        <v>41.5</v>
      </c>
      <c r="M136" s="3">
        <v>26</v>
      </c>
      <c r="N136" s="3">
        <v>24</v>
      </c>
      <c r="O136" s="3">
        <v>8</v>
      </c>
    </row>
    <row r="137" spans="1:15" ht="11.25">
      <c r="A137" t="s">
        <v>124</v>
      </c>
      <c r="B137">
        <v>3</v>
      </c>
      <c r="C137">
        <v>24</v>
      </c>
      <c r="D137">
        <v>24</v>
      </c>
      <c r="E137">
        <v>24</v>
      </c>
      <c r="F137" s="4">
        <f t="shared" si="6"/>
        <v>0.095</v>
      </c>
      <c r="G137" s="4">
        <f t="shared" si="7"/>
        <v>0.085</v>
      </c>
      <c r="H137" s="4">
        <f t="shared" si="8"/>
        <v>0.02</v>
      </c>
      <c r="I137" s="4">
        <v>0.095</v>
      </c>
      <c r="J137" s="4">
        <v>0.085</v>
      </c>
      <c r="K137" s="4">
        <v>0.02</v>
      </c>
      <c r="L137" s="3">
        <v>16.5</v>
      </c>
      <c r="M137" s="3">
        <v>44</v>
      </c>
      <c r="N137" s="3">
        <v>24</v>
      </c>
      <c r="O137" s="3">
        <v>0</v>
      </c>
    </row>
    <row r="138" spans="1:15" ht="11.25">
      <c r="A138" t="s">
        <v>125</v>
      </c>
      <c r="B138">
        <v>3</v>
      </c>
      <c r="C138">
        <v>42</v>
      </c>
      <c r="D138">
        <v>42</v>
      </c>
      <c r="E138">
        <v>42</v>
      </c>
      <c r="F138" s="4">
        <f t="shared" si="6"/>
        <v>0.02</v>
      </c>
      <c r="G138" s="4">
        <f t="shared" si="7"/>
        <v>1.55</v>
      </c>
      <c r="H138" s="4">
        <f t="shared" si="8"/>
        <v>0.015</v>
      </c>
      <c r="I138" s="4">
        <v>0.02</v>
      </c>
      <c r="J138" s="4">
        <v>1.55</v>
      </c>
      <c r="K138" s="4">
        <v>0.015</v>
      </c>
      <c r="L138" s="3">
        <v>41.5</v>
      </c>
      <c r="M138" s="3">
        <v>7</v>
      </c>
      <c r="N138" s="3">
        <v>28</v>
      </c>
      <c r="O138" s="3">
        <v>0</v>
      </c>
    </row>
    <row r="139" spans="1:15" ht="11.25">
      <c r="A139" t="s">
        <v>126</v>
      </c>
      <c r="B139">
        <v>3</v>
      </c>
      <c r="C139">
        <v>38</v>
      </c>
      <c r="D139">
        <v>38</v>
      </c>
      <c r="E139">
        <v>38</v>
      </c>
      <c r="F139" s="4">
        <f t="shared" si="6"/>
        <v>-0.015</v>
      </c>
      <c r="G139" s="4">
        <f t="shared" si="7"/>
        <v>0.55</v>
      </c>
      <c r="H139" s="4">
        <f t="shared" si="8"/>
        <v>0.02</v>
      </c>
      <c r="I139" s="4">
        <v>0.00875</v>
      </c>
      <c r="J139" s="4">
        <v>0.55</v>
      </c>
      <c r="K139" s="4">
        <v>0.02</v>
      </c>
      <c r="L139" s="3">
        <v>52</v>
      </c>
      <c r="M139" s="3">
        <v>28</v>
      </c>
      <c r="N139" s="3">
        <v>24</v>
      </c>
      <c r="O139" s="3">
        <v>0</v>
      </c>
    </row>
    <row r="140" spans="1:15" ht="11.25">
      <c r="A140" t="s">
        <v>127</v>
      </c>
      <c r="B140">
        <v>3</v>
      </c>
      <c r="C140">
        <v>20</v>
      </c>
      <c r="D140">
        <v>20</v>
      </c>
      <c r="E140">
        <v>20</v>
      </c>
      <c r="F140" s="4">
        <f t="shared" si="6"/>
        <v>-0.015</v>
      </c>
      <c r="G140" s="4">
        <f t="shared" si="7"/>
        <v>0.18</v>
      </c>
      <c r="H140" s="4">
        <f t="shared" si="8"/>
        <v>-0.01</v>
      </c>
      <c r="I140" s="4">
        <v>0.0075</v>
      </c>
      <c r="J140" s="4">
        <v>0.18</v>
      </c>
      <c r="K140" s="4">
        <v>0.0075</v>
      </c>
      <c r="L140" s="3">
        <v>59</v>
      </c>
      <c r="M140" s="3">
        <v>38</v>
      </c>
      <c r="N140" s="3">
        <v>45</v>
      </c>
      <c r="O140" s="3">
        <v>0</v>
      </c>
    </row>
    <row r="141" spans="1:15" ht="11.25">
      <c r="A141" t="s">
        <v>128</v>
      </c>
      <c r="B141">
        <v>3</v>
      </c>
      <c r="C141">
        <v>30</v>
      </c>
      <c r="D141">
        <v>30</v>
      </c>
      <c r="E141">
        <v>30</v>
      </c>
      <c r="F141" s="4">
        <f t="shared" si="6"/>
        <v>0.0205</v>
      </c>
      <c r="G141" s="4">
        <f t="shared" si="7"/>
        <v>0.592</v>
      </c>
      <c r="H141" s="4">
        <f t="shared" si="8"/>
        <v>-0.01</v>
      </c>
      <c r="I141" s="4">
        <v>0.0205</v>
      </c>
      <c r="J141" s="4">
        <v>0.592</v>
      </c>
      <c r="K141" s="4">
        <v>0.005</v>
      </c>
      <c r="L141" s="3">
        <v>34</v>
      </c>
      <c r="M141" s="3">
        <v>27</v>
      </c>
      <c r="N141" s="3">
        <v>56</v>
      </c>
      <c r="O141" s="3">
        <v>0</v>
      </c>
    </row>
    <row r="142" spans="1:15" ht="11.25">
      <c r="A142" t="s">
        <v>129</v>
      </c>
      <c r="B142">
        <v>3</v>
      </c>
      <c r="C142">
        <v>70</v>
      </c>
      <c r="D142">
        <v>70</v>
      </c>
      <c r="E142">
        <v>70</v>
      </c>
      <c r="F142" s="4">
        <f t="shared" si="6"/>
        <v>0.03</v>
      </c>
      <c r="G142" s="4">
        <f t="shared" si="7"/>
        <v>0.395</v>
      </c>
      <c r="H142" s="4">
        <f t="shared" si="8"/>
        <v>0.11</v>
      </c>
      <c r="I142" s="4">
        <v>0.03</v>
      </c>
      <c r="J142" s="4">
        <v>0.395</v>
      </c>
      <c r="K142" s="4">
        <v>0.11</v>
      </c>
      <c r="L142" s="3">
        <v>31</v>
      </c>
      <c r="M142" s="3">
        <v>33</v>
      </c>
      <c r="N142" s="3">
        <v>4</v>
      </c>
      <c r="O142" s="3">
        <v>8.5714</v>
      </c>
    </row>
    <row r="143" spans="1:15" ht="11.25">
      <c r="A143" t="s">
        <v>130</v>
      </c>
      <c r="B143">
        <v>3</v>
      </c>
      <c r="C143">
        <v>29</v>
      </c>
      <c r="D143">
        <v>29</v>
      </c>
      <c r="E143">
        <v>29</v>
      </c>
      <c r="F143" s="4">
        <f t="shared" si="6"/>
        <v>0.04</v>
      </c>
      <c r="G143" s="4">
        <f t="shared" si="7"/>
        <v>-0.05</v>
      </c>
      <c r="H143" s="4">
        <f t="shared" si="8"/>
        <v>-0.01</v>
      </c>
      <c r="I143" s="4">
        <v>0.04</v>
      </c>
      <c r="J143" s="4">
        <v>0.025</v>
      </c>
      <c r="K143" s="4">
        <v>0.005</v>
      </c>
      <c r="L143" s="3">
        <v>25.5</v>
      </c>
      <c r="M143" s="3">
        <v>57</v>
      </c>
      <c r="N143" s="3">
        <v>56</v>
      </c>
      <c r="O143" s="3">
        <v>10.3448</v>
      </c>
    </row>
    <row r="144" spans="1:15" ht="11.25">
      <c r="A144" t="s">
        <v>131</v>
      </c>
      <c r="B144">
        <v>4</v>
      </c>
      <c r="C144">
        <v>4</v>
      </c>
      <c r="D144">
        <v>4</v>
      </c>
      <c r="E144">
        <v>4</v>
      </c>
      <c r="F144" s="4">
        <f t="shared" si="6"/>
        <v>0.015</v>
      </c>
      <c r="G144" s="4">
        <f t="shared" si="7"/>
        <v>0.57</v>
      </c>
      <c r="H144" s="4">
        <f t="shared" si="8"/>
        <v>0.0125</v>
      </c>
      <c r="I144" s="4">
        <v>0.015</v>
      </c>
      <c r="J144" s="4">
        <v>0.57</v>
      </c>
      <c r="K144" s="4">
        <v>0.0125</v>
      </c>
      <c r="L144" s="3">
        <v>7</v>
      </c>
      <c r="M144" s="3">
        <v>1</v>
      </c>
      <c r="N144" s="3">
        <v>3</v>
      </c>
      <c r="O144" s="3">
        <v>0</v>
      </c>
    </row>
    <row r="145" spans="1:15" ht="11.25">
      <c r="A145" t="s">
        <v>132</v>
      </c>
      <c r="B145">
        <v>4</v>
      </c>
      <c r="C145">
        <v>1</v>
      </c>
      <c r="D145">
        <v>1</v>
      </c>
      <c r="E145">
        <v>1</v>
      </c>
      <c r="F145" s="4">
        <f t="shared" si="6"/>
        <v>0.39</v>
      </c>
      <c r="G145" s="4">
        <f t="shared" si="7"/>
        <v>-0.05</v>
      </c>
      <c r="H145" s="4">
        <f t="shared" si="8"/>
        <v>0.01</v>
      </c>
      <c r="I145" s="4">
        <v>0.39</v>
      </c>
      <c r="J145" s="4">
        <v>0.025</v>
      </c>
      <c r="K145" s="4">
        <v>0.01</v>
      </c>
      <c r="L145" s="3">
        <v>1</v>
      </c>
      <c r="M145" s="3">
        <v>6</v>
      </c>
      <c r="N145" s="3">
        <v>5</v>
      </c>
      <c r="O145" s="3">
        <v>0</v>
      </c>
    </row>
    <row r="146" spans="1:15" ht="11.25">
      <c r="A146" t="s">
        <v>133</v>
      </c>
      <c r="B146">
        <v>4</v>
      </c>
      <c r="C146">
        <v>40</v>
      </c>
      <c r="D146">
        <v>40</v>
      </c>
      <c r="E146">
        <v>40</v>
      </c>
      <c r="F146" s="4">
        <f t="shared" si="6"/>
        <v>0.02</v>
      </c>
      <c r="G146" s="4">
        <f t="shared" si="7"/>
        <v>0.13</v>
      </c>
      <c r="H146" s="4">
        <f t="shared" si="8"/>
        <v>-0.01</v>
      </c>
      <c r="I146" s="4">
        <v>0.02</v>
      </c>
      <c r="J146" s="4">
        <v>0.13</v>
      </c>
      <c r="K146" s="4">
        <v>0.005</v>
      </c>
      <c r="L146" s="3">
        <v>5.5</v>
      </c>
      <c r="M146" s="3">
        <v>2</v>
      </c>
      <c r="N146" s="3">
        <v>6.5</v>
      </c>
      <c r="O146" s="3">
        <v>0</v>
      </c>
    </row>
    <row r="147" spans="1:15" ht="11.25">
      <c r="A147" t="s">
        <v>134</v>
      </c>
      <c r="B147">
        <v>4</v>
      </c>
      <c r="C147">
        <v>13</v>
      </c>
      <c r="D147">
        <v>13</v>
      </c>
      <c r="E147">
        <v>13</v>
      </c>
      <c r="F147" s="4">
        <f t="shared" si="6"/>
        <v>0.02</v>
      </c>
      <c r="G147" s="4">
        <f t="shared" si="7"/>
        <v>0.07</v>
      </c>
      <c r="H147" s="4">
        <f t="shared" si="8"/>
        <v>-0.01</v>
      </c>
      <c r="I147" s="4">
        <v>0.02</v>
      </c>
      <c r="J147" s="4">
        <v>0.07</v>
      </c>
      <c r="K147" s="4">
        <v>0.005</v>
      </c>
      <c r="L147" s="3">
        <v>5.5</v>
      </c>
      <c r="M147" s="3">
        <v>3</v>
      </c>
      <c r="N147" s="3">
        <v>6.5</v>
      </c>
      <c r="O147" s="3">
        <v>0</v>
      </c>
    </row>
    <row r="148" spans="1:15" ht="11.25">
      <c r="A148" t="s">
        <v>135</v>
      </c>
      <c r="B148">
        <v>4</v>
      </c>
      <c r="C148">
        <v>3</v>
      </c>
      <c r="D148">
        <v>3</v>
      </c>
      <c r="E148">
        <v>3</v>
      </c>
      <c r="F148" s="4">
        <f t="shared" si="6"/>
        <v>0.04</v>
      </c>
      <c r="G148" s="4">
        <f t="shared" si="7"/>
        <v>0.05</v>
      </c>
      <c r="H148" s="4">
        <f t="shared" si="8"/>
        <v>0.03</v>
      </c>
      <c r="I148" s="4">
        <v>0.04</v>
      </c>
      <c r="J148" s="4">
        <v>0.05</v>
      </c>
      <c r="K148" s="4">
        <v>0.03</v>
      </c>
      <c r="L148" s="3">
        <v>4</v>
      </c>
      <c r="M148" s="3">
        <v>4</v>
      </c>
      <c r="N148" s="3">
        <v>2</v>
      </c>
      <c r="O148" s="3">
        <v>0</v>
      </c>
    </row>
    <row r="149" spans="1:15" ht="11.25">
      <c r="A149" t="s">
        <v>163</v>
      </c>
      <c r="B149">
        <v>4</v>
      </c>
      <c r="C149">
        <v>5</v>
      </c>
      <c r="D149">
        <v>5</v>
      </c>
      <c r="E149">
        <v>5</v>
      </c>
      <c r="F149" s="4">
        <f t="shared" si="6"/>
        <v>0.242</v>
      </c>
      <c r="G149" s="4">
        <f t="shared" si="7"/>
        <v>-0.05</v>
      </c>
      <c r="H149" s="4">
        <f t="shared" si="8"/>
        <v>0.011</v>
      </c>
      <c r="I149" s="4">
        <v>0.242</v>
      </c>
      <c r="J149" s="4">
        <v>0.025</v>
      </c>
      <c r="K149" s="4">
        <v>0.011</v>
      </c>
      <c r="L149" s="3">
        <v>2</v>
      </c>
      <c r="M149" s="3">
        <v>6</v>
      </c>
      <c r="N149" s="3">
        <v>4</v>
      </c>
      <c r="O149" s="3">
        <v>0</v>
      </c>
    </row>
    <row r="150" spans="1:15" ht="11.25">
      <c r="A150" t="s">
        <v>136</v>
      </c>
      <c r="B150">
        <v>4</v>
      </c>
      <c r="C150">
        <v>15</v>
      </c>
      <c r="D150">
        <v>15</v>
      </c>
      <c r="E150">
        <v>15</v>
      </c>
      <c r="F150" s="4">
        <f t="shared" si="6"/>
        <v>0.084</v>
      </c>
      <c r="G150" s="4">
        <f t="shared" si="7"/>
        <v>-0.05</v>
      </c>
      <c r="H150" s="4">
        <f t="shared" si="8"/>
        <v>0.032</v>
      </c>
      <c r="I150" s="4">
        <v>0.084</v>
      </c>
      <c r="J150" s="4">
        <v>0.025</v>
      </c>
      <c r="K150" s="4">
        <v>0.032</v>
      </c>
      <c r="L150" s="3">
        <v>3</v>
      </c>
      <c r="M150" s="3">
        <v>6</v>
      </c>
      <c r="N150" s="3">
        <v>1</v>
      </c>
      <c r="O150" s="3">
        <v>0</v>
      </c>
    </row>
    <row r="151" spans="1:15" ht="11.25">
      <c r="A151" t="s">
        <v>137</v>
      </c>
      <c r="B151">
        <v>5</v>
      </c>
      <c r="C151">
        <v>34</v>
      </c>
      <c r="D151">
        <v>34</v>
      </c>
      <c r="E151">
        <v>34</v>
      </c>
      <c r="F151" s="4">
        <f>IF(I151&lt;0.015,-0.015,I151)</f>
        <v>0.0975</v>
      </c>
      <c r="G151" s="4">
        <f>IF(J151&lt;0.05,-0.05,J151)</f>
        <v>-0.05</v>
      </c>
      <c r="H151" s="4">
        <f>IF(K151&lt;0.01,-0.01,K151)</f>
        <v>-0.01</v>
      </c>
      <c r="I151" s="4">
        <v>0.0975</v>
      </c>
      <c r="J151" s="4">
        <v>0.025</v>
      </c>
      <c r="K151" s="4">
        <v>0.005</v>
      </c>
      <c r="L151" s="3">
        <v>2</v>
      </c>
      <c r="M151" s="3">
        <v>1.5</v>
      </c>
      <c r="N151" s="3">
        <v>2</v>
      </c>
      <c r="O151" s="3">
        <v>0</v>
      </c>
    </row>
    <row r="152" spans="1:15" ht="11.25">
      <c r="A152" t="s">
        <v>138</v>
      </c>
      <c r="B152">
        <v>5</v>
      </c>
      <c r="C152">
        <v>28</v>
      </c>
      <c r="D152">
        <v>28</v>
      </c>
      <c r="E152">
        <v>28</v>
      </c>
      <c r="F152" s="4">
        <f>IF(I152&lt;0.015,-0.015,I152)</f>
        <v>0.192</v>
      </c>
      <c r="G152" s="4">
        <f>IF(J152&lt;0.05,-0.05,J152)</f>
        <v>-0.05</v>
      </c>
      <c r="H152" s="4">
        <f>IF(K152&lt;0.01,-0.01,K152)</f>
        <v>-0.01</v>
      </c>
      <c r="I152" s="4">
        <v>0.192</v>
      </c>
      <c r="J152" s="4">
        <v>0.025</v>
      </c>
      <c r="K152" s="4">
        <v>0.0085</v>
      </c>
      <c r="L152" s="3">
        <v>1</v>
      </c>
      <c r="M152" s="3">
        <v>1.5</v>
      </c>
      <c r="N152" s="3">
        <v>1</v>
      </c>
      <c r="O152" s="3">
        <v>0</v>
      </c>
    </row>
  </sheetData>
  <mergeCells count="15">
    <mergeCell ref="O5:O6"/>
    <mergeCell ref="F5:H5"/>
    <mergeCell ref="A1:O4"/>
    <mergeCell ref="Q27:Q28"/>
    <mergeCell ref="Q20:T26"/>
    <mergeCell ref="R27:T27"/>
    <mergeCell ref="R28:T28"/>
    <mergeCell ref="A5:A6"/>
    <mergeCell ref="B5:B6"/>
    <mergeCell ref="C5:E5"/>
    <mergeCell ref="I5:K5"/>
    <mergeCell ref="L5:N5"/>
    <mergeCell ref="Q11:Q12"/>
    <mergeCell ref="R11:T11"/>
    <mergeCell ref="Q1:T10"/>
  </mergeCells>
  <conditionalFormatting sqref="F7:H152 R13:T17">
    <cfRule type="cellIs" priority="1" dxfId="0" operator="lessThan" stopIfTrue="1">
      <formula>0</formula>
    </cfRule>
  </conditionalFormatting>
  <printOptions/>
  <pageMargins left="0.75" right="0.3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btnolanlocal</dc:creator>
  <cp:keywords/>
  <dc:description/>
  <cp:lastModifiedBy>Kerie Hitt</cp:lastModifiedBy>
  <cp:lastPrinted>2002-02-27T16:54:41Z</cp:lastPrinted>
  <dcterms:created xsi:type="dcterms:W3CDTF">2000-04-19T14:31:28Z</dcterms:created>
  <dcterms:modified xsi:type="dcterms:W3CDTF">2002-02-27T16:55:54Z</dcterms:modified>
  <cp:category/>
  <cp:version/>
  <cp:contentType/>
  <cp:contentStatus/>
</cp:coreProperties>
</file>